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mc:AlternateContent xmlns:mc="http://schemas.openxmlformats.org/markup-compatibility/2006">
    <mc:Choice Requires="x15">
      <x15ac:absPath xmlns:x15ac="http://schemas.microsoft.com/office/spreadsheetml/2010/11/ac" url="T:\Purchasing\PURCHASING STAFF PROJECTS\Dawn Rago Purchasing Projects\RFP 2023-045 Wellness\2023-045 RFP\"/>
    </mc:Choice>
  </mc:AlternateContent>
  <xr:revisionPtr revIDLastSave="0" documentId="8_{CF9A460F-0F51-4C93-B17F-90679B8309AB}" xr6:coauthVersionLast="36" xr6:coauthVersionMax="36" xr10:uidLastSave="{00000000-0000-0000-0000-000000000000}"/>
  <bookViews>
    <workbookView xWindow="28680" yWindow="-120" windowWidth="29040" windowHeight="16440" xr2:uid="{00000000-000D-0000-FFFF-FFFF00000000}"/>
  </bookViews>
  <sheets>
    <sheet name="Exhibit A Scope of Services" sheetId="6" r:id="rId1"/>
    <sheet name="Exhibit B Complete Staffing" sheetId="11" r:id="rId2"/>
    <sheet name="Exhibit C Clinic Lab Fees" sheetId="2" r:id="rId3"/>
    <sheet name="Exhibit D Clinic Pharmacy Fees" sheetId="9" r:id="rId4"/>
    <sheet name="Exhibit E Complete Budget" sheetId="12" r:id="rId5"/>
  </sheets>
  <definedNames>
    <definedName name="_xlnm.Print_Area" localSheetId="0">'Exhibit A Scope of Services'!$A$1:$D$53</definedName>
    <definedName name="_xlnm.Print_Area" localSheetId="2">'Exhibit C Clinic Lab Fees'!$B$1:$C$32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1" l="1"/>
  <c r="C15" i="11"/>
  <c r="B15" i="11"/>
  <c r="D47" i="12"/>
  <c r="D46" i="12"/>
  <c r="C46" i="12"/>
  <c r="C47" i="12" s="1"/>
  <c r="B46" i="12"/>
  <c r="D42" i="12"/>
  <c r="D48" i="12" s="1"/>
  <c r="D49" i="12" s="1"/>
  <c r="C42" i="12"/>
  <c r="C48" i="12" s="1"/>
  <c r="C49" i="12" s="1"/>
  <c r="B42" i="12"/>
  <c r="B48" i="12" s="1"/>
  <c r="B49" i="12" s="1"/>
  <c r="D30" i="12"/>
  <c r="C30" i="12"/>
  <c r="B30" i="12"/>
  <c r="D26" i="12"/>
  <c r="C26" i="12"/>
  <c r="B26" i="12"/>
  <c r="D16" i="12"/>
  <c r="C16" i="12"/>
  <c r="B16" i="12"/>
  <c r="D11" i="12"/>
  <c r="C11" i="12"/>
  <c r="B11" i="12"/>
  <c r="B47" i="12" l="1"/>
</calcChain>
</file>

<file path=xl/sharedStrings.xml><?xml version="1.0" encoding="utf-8"?>
<sst xmlns="http://schemas.openxmlformats.org/spreadsheetml/2006/main" count="420" uniqueCount="234">
  <si>
    <t>Scope of Services</t>
  </si>
  <si>
    <t>Primary Care</t>
  </si>
  <si>
    <t>Description</t>
  </si>
  <si>
    <t>Include in annual fee (Y or N)</t>
  </si>
  <si>
    <t>Per unit cost of service if not included in annual fee</t>
  </si>
  <si>
    <t>Acute and Episodic Care</t>
  </si>
  <si>
    <t>Management of Chronic Conditions</t>
  </si>
  <si>
    <t>Management of chronic conditions for individuals who do not have a primary care provider. Examples include, but are not limited to, hypertension, hypothyroidism, allergic rhinitis, hypercholesterolemia and diabetes.</t>
  </si>
  <si>
    <t>For those individuals with an existing primary care provider and/or specialist, and in particular for those individuals who have multiple complicated medical conditions requiring specialty care and/or significant oversight, the clinic health care provider will work in collaboration with said provider to provide adjunct care and education to the patient.</t>
  </si>
  <si>
    <t xml:space="preserve">For those individuals who do not have a primary care provider, clinic vendor can function as the medical home and provide full primary care, including the management of multiple chronic conditions requiring significant oversight.  After hours coverage and in-hospital care not included.  The clinic health care provider will work in collaboration with specialty care providers if specialty referral is indicated. </t>
  </si>
  <si>
    <t>Routine annual exams and screenings</t>
  </si>
  <si>
    <t>Annual Physicals – Includes a physical exam.  Any required external lab processing and imaging is not included in the annual fees.</t>
  </si>
  <si>
    <t>Annual women’s health exams to include pelvic exam and pap smear. Pap smear requires external lab processing not included in the annual fees.</t>
  </si>
  <si>
    <t>Supplemental Primary Care Services</t>
  </si>
  <si>
    <t>Per unit cost of service(s) if not included in annual fee</t>
  </si>
  <si>
    <t>Lab Draws</t>
  </si>
  <si>
    <t>Labs may be drawn for diagnostic and monitoring purposes at the recommendation of the onsite Care Provider.  The cost of external lab processing is a third party charge to Client that is not included in the annual fee.</t>
  </si>
  <si>
    <t>Immunizations</t>
  </si>
  <si>
    <t>Administered at no cost with clinic vendor’s cost of vaccine passed through as incurred.</t>
  </si>
  <si>
    <t>CLIA-waived labs</t>
  </si>
  <si>
    <t>Processed in-house during the provision of care, as needed (pending review of state regulations). The following tests are included in the annual fee:  A1C Hemoglobin, Fecal Occult Blood Test, Glucose, HCG Pregnancy, Lipid Profile, Mono, Strep A, Urinalysis.</t>
  </si>
  <si>
    <t>Health Maintenance and Disease Prevention</t>
  </si>
  <si>
    <t>Health Risk Assessment</t>
  </si>
  <si>
    <t>Administered online or in paper version screens</t>
  </si>
  <si>
    <t>General health and well-being</t>
  </si>
  <si>
    <t>Health history including symptoms, conditions and family history</t>
  </si>
  <si>
    <t>Tobacco use, alcohol use and stress levels</t>
  </si>
  <si>
    <r>
      <t>Comprehensive Heath Review</t>
    </r>
    <r>
      <rPr>
        <i/>
        <sz val="11"/>
        <color theme="1"/>
        <rFont val="Century Gothic"/>
        <family val="2"/>
      </rPr>
      <t xml:space="preserve"> </t>
    </r>
    <r>
      <rPr>
        <sz val="11"/>
        <color theme="1"/>
        <rFont val="Century Gothic"/>
        <family val="2"/>
      </rPr>
      <t>(CHR</t>
    </r>
    <r>
      <rPr>
        <i/>
        <sz val="11"/>
        <color theme="1"/>
        <rFont val="Century Gothic"/>
        <family val="2"/>
      </rPr>
      <t>)</t>
    </r>
  </si>
  <si>
    <t>For high risk individuals and individuals with chronic disease a CHR</t>
  </si>
  <si>
    <t>Online access to complete the Health History and Risk Assessment (HHRA)</t>
  </si>
  <si>
    <t>1:1 consultation with the onsite Care Provider to review assessment results, health history and risk appraisal, set goals and recommend strategies to achieve goals</t>
  </si>
  <si>
    <r>
      <t>Lifestyle Risk Reduction</t>
    </r>
    <r>
      <rPr>
        <i/>
        <sz val="11"/>
        <color theme="1"/>
        <rFont val="Century Gothic"/>
        <family val="2"/>
      </rPr>
      <t xml:space="preserve"> </t>
    </r>
    <r>
      <rPr>
        <sz val="11"/>
        <color theme="1"/>
        <rFont val="Century Gothic"/>
        <family val="2"/>
      </rPr>
      <t xml:space="preserve"> </t>
    </r>
  </si>
  <si>
    <t>For high risk individuals agreeing to follow-up with the clinic health care provider as their personal health coach</t>
  </si>
  <si>
    <t>Work 1:1 with individuals to change behaviors putting them at risk for certain conditions, addressing lifestyle habits such as physical activity, smoking, diet, stress, weight control, cholesterol and blood pressure.</t>
  </si>
  <si>
    <t>Individualized change management plans</t>
  </si>
  <si>
    <t>Proactive support</t>
  </si>
  <si>
    <t>Chronic Condition Coaching</t>
  </si>
  <si>
    <t>For individuals with chronic diseases (Diabetes, COPD, asthma, CHF, CAD, HTN, depression, low back pain)</t>
  </si>
  <si>
    <t>Work 1:1 with individuals to empower and educate them to improve their health and quality of life through self-management practices and adherence to a treatment plan that aligns with national clinical guidelines for their disease.</t>
  </si>
  <si>
    <t>Coaching, symptom monitoring, and disease education</t>
  </si>
  <si>
    <t>Health Engagement System Technology Platform</t>
  </si>
  <si>
    <t>Health Engagement System Technology Platform (for up to 110% of the employees and spouses eligible to participate)</t>
  </si>
  <si>
    <t>·         Personal Health Record with risk profile, wellness score, interactive nutrition and activity trackers, and medical content</t>
  </si>
  <si>
    <t>·         Online scheduling system and secure messaging</t>
  </si>
  <si>
    <t>·         Electronic Medical Record</t>
  </si>
  <si>
    <t>·         Ability to import encounter data from carrier to provide historical patient encounter information</t>
  </si>
  <si>
    <t>·         Export up to three (3) types of data feeds (encounter, lab, or HRA) in clinic vendor's standard format</t>
  </si>
  <si>
    <t>Health Savings Account processing</t>
  </si>
  <si>
    <t>·         For patients with a Health Savings Account (HSA) in a High Deductible Health Plan (HDHP), clinic vendor provides the ability to send a claim for non-preventative care visits, at an agreed upon cost, to be applied against the patient’s deductible.</t>
  </si>
  <si>
    <t>Account Management and Advisory Services</t>
  </si>
  <si>
    <t>One Point of Contact</t>
  </si>
  <si>
    <t>An assigned Account Manager provides one point of contact for triaging issues that may be handled by clinic vendor’s team of analysts, Care Providers, communications resources and others to ensure any issues are identified and addressed quickly.</t>
  </si>
  <si>
    <t>Clinical Coverage Plan</t>
  </si>
  <si>
    <t>Clinic vendor will establish and provide a coverage plan for clinical staff absences due to illness, vacation or continuing medical education (CME) time off.</t>
  </si>
  <si>
    <t>Monthly Reviews</t>
  </si>
  <si>
    <t xml:space="preserve">Account Manager will hold monthly calls with the client to deliver and discuss the reports described below to ensure that the client has data on health center activity and progress toward goals. </t>
  </si>
  <si>
    <t>Annual Review</t>
  </si>
  <si>
    <t>Account Manager will provide face-to-face annual reviews of the health center business, incorporating the Client-specific key performance metrics from the previous year, as well as a strategic plan for the next year.</t>
  </si>
  <si>
    <t>Ongoing Health Promotions</t>
  </si>
  <si>
    <t>Account Manager will work together with the Client to manage ongoing communications for the promotion of health center services and operations</t>
  </si>
  <si>
    <t>Strategic Planning</t>
  </si>
  <si>
    <t>Account Manager will work to understand and support client’s unique business objectives and goals for the health center. The Account Manager will work collaboratively with the Client’s broker/consultant, as well as other health related vendors (EAP, DM, etc.) as needed to ensure that employee health resources are fully leveraged.</t>
  </si>
  <si>
    <t>Management Reporting and Analysis</t>
  </si>
  <si>
    <t>Monthly client activity and trends report</t>
  </si>
  <si>
    <t>Including visit volume (visits for acute care, occupational health, risk reduction and chronic condition management, group work and telephonic consults), high risk patients engaged, high risk patients making progress, encounters by CPT code, diagnoses by ICD-9 code, prescriptions written, and overall savings from operations</t>
  </si>
  <si>
    <t>Annual reports including:</t>
  </si>
  <si>
    <t>●    Population stratification report identifying percent of the population screened, size and nature of high risk population and size and nature of population with chronic conditions identified through data mining and/or screening.</t>
  </si>
  <si>
    <t>●    Review of health center operations including health center volumes and patient engagement</t>
  </si>
  <si>
    <t>●    Examination of outcomes including overall improvement in population health status, patient satisfaction, savings from health center operations and return on investment analysis, results of at-risk pay-for-performance metrics, and plan for continuous quality improvement.</t>
  </si>
  <si>
    <t>SERVICES NOT EXPECTED TO BE INCLUDED IN ANNUAL FEE:</t>
  </si>
  <si>
    <t>Per unit cost of the service(s)</t>
  </si>
  <si>
    <t>PLEASE LIST ADDITIONAL EQUIPMENT NEEDS BELOW:</t>
  </si>
  <si>
    <t> </t>
  </si>
  <si>
    <t>Detailed Onsite Clinic Costs and Projected Utilization</t>
  </si>
  <si>
    <t>Salaries, Wages, and Benefits</t>
  </si>
  <si>
    <t xml:space="preserve"> </t>
  </si>
  <si>
    <t>Hourly Rate</t>
  </si>
  <si>
    <t>FTE</t>
  </si>
  <si>
    <t>Total Cost per Year</t>
  </si>
  <si>
    <t>Physician</t>
  </si>
  <si>
    <t>Nurse Practitioner</t>
  </si>
  <si>
    <t>Registered Nurse</t>
  </si>
  <si>
    <t>Licensed Practical Nurses</t>
  </si>
  <si>
    <t>Medical Assistant</t>
  </si>
  <si>
    <t>Other</t>
  </si>
  <si>
    <t>Health Coach</t>
  </si>
  <si>
    <t>Physician Oversight</t>
  </si>
  <si>
    <t>Replacement Costs</t>
  </si>
  <si>
    <t>Staff benefits, taxes, retirement, STD, LTD and PTO</t>
  </si>
  <si>
    <t>Total Salaries, Wages and Benefits</t>
  </si>
  <si>
    <t>Master On-site Clinic Lab Testing List</t>
  </si>
  <si>
    <t>Column1</t>
  </si>
  <si>
    <t>Test Name</t>
  </si>
  <si>
    <t>Cost per unit</t>
  </si>
  <si>
    <t>Urine Dipstick</t>
  </si>
  <si>
    <t>PSA Reflex</t>
  </si>
  <si>
    <t>Glucose</t>
  </si>
  <si>
    <t>Hemoglobin</t>
  </si>
  <si>
    <t>Master On-site Clinic Pharmacy List</t>
  </si>
  <si>
    <t>Generic Name</t>
  </si>
  <si>
    <t>Dosage</t>
  </si>
  <si>
    <t>Annual Operating Costs</t>
  </si>
  <si>
    <t>Medical Supplies</t>
  </si>
  <si>
    <t>Pharmaceutical Supplies</t>
  </si>
  <si>
    <t>Immunizations/Vaccinations</t>
  </si>
  <si>
    <t>Total Medical Supplies</t>
  </si>
  <si>
    <t>Supplies + Fees</t>
  </si>
  <si>
    <t>Office Supplies</t>
  </si>
  <si>
    <t>Lab Supplies</t>
  </si>
  <si>
    <t>HRAs</t>
  </si>
  <si>
    <t>Technology Services</t>
  </si>
  <si>
    <t>Computer Supplies</t>
  </si>
  <si>
    <t>Datalines</t>
  </si>
  <si>
    <t>IT Security (Technology Services)</t>
  </si>
  <si>
    <t>Payment Processing Fees</t>
  </si>
  <si>
    <t>Total Supplies and Fees</t>
  </si>
  <si>
    <t>Insurance</t>
  </si>
  <si>
    <t>Medical Malpractice Insurance</t>
  </si>
  <si>
    <t>Other Insurance</t>
  </si>
  <si>
    <t>Total Insurance</t>
  </si>
  <si>
    <t>Other Expenses</t>
  </si>
  <si>
    <t>Dues &amp; Subscriptions</t>
  </si>
  <si>
    <t>Licenses &amp; Certifications</t>
  </si>
  <si>
    <t>Staff Recruitment</t>
  </si>
  <si>
    <t>Laundry &amp; Uniforms</t>
  </si>
  <si>
    <t>Medical Waste Removal</t>
  </si>
  <si>
    <t>Professional Development (Education &amp; Conference)</t>
  </si>
  <si>
    <t xml:space="preserve">Promotion &amp; Communication </t>
  </si>
  <si>
    <t>Travel</t>
  </si>
  <si>
    <t>Participant Services</t>
  </si>
  <si>
    <t>Equipment Maintenance and Replacement</t>
  </si>
  <si>
    <t>Total Other Expenses</t>
  </si>
  <si>
    <t>Management Fee</t>
  </si>
  <si>
    <t>General &amp; Administrative Services</t>
  </si>
  <si>
    <t>Total Management Fees</t>
  </si>
  <si>
    <t>Total Fees</t>
  </si>
  <si>
    <t xml:space="preserve">Total Operating Expenses </t>
  </si>
  <si>
    <t>Net Operating Expenses (Total Operating - Medical Supplies)</t>
  </si>
  <si>
    <t>· Mass population biometric screening fees at quoted rates.  Actual fee is dependent on number of individuals screened and the number of locations. Individual in-house biometric screenings and all health risk assessments are included in the annual service fee.</t>
  </si>
  <si>
    <t>·Flu vaccine and related supplies supplied at current rates.</t>
  </si>
  <si>
    <t>· Travel costs for health center staff and health screeners to visit participants at offsite locations</t>
  </si>
  <si>
    <t>Urinalysis</t>
  </si>
  <si>
    <t>Pregnancy Test, Urine</t>
  </si>
  <si>
    <t>COMPREHENSIVE METABOLIC PANEL</t>
  </si>
  <si>
    <t>TSH W/REFLEX TO FT4</t>
  </si>
  <si>
    <t>Hemoglobin A1c</t>
  </si>
  <si>
    <t>CBC (INCLUDES DIFF/PLT)</t>
  </si>
  <si>
    <t>Lipid Panel</t>
  </si>
  <si>
    <t>HEMOGLOBIN A1c</t>
  </si>
  <si>
    <t>LIPID PANEL</t>
  </si>
  <si>
    <t>CULTURE, URINE, ROUTINE</t>
  </si>
  <si>
    <t>THINPREP PAP RFX HR HPV</t>
  </si>
  <si>
    <t>VITAMIN D, 25-HYDROXY, LC/MS/MS</t>
  </si>
  <si>
    <t xml:space="preserve">CHLAMYDIA/N. GONORRHOEAE </t>
  </si>
  <si>
    <t xml:space="preserve">MICROALBUMIN, RANDOM URINE (W/CREATININE) </t>
  </si>
  <si>
    <t>HEPATIC FUNCTION PANEL</t>
  </si>
  <si>
    <t xml:space="preserve">HIV AB, HIV 1/2, EIA, WITH REFLEXES </t>
  </si>
  <si>
    <t>HELICOBACTER PYLORI AG, EIA, STOOL</t>
  </si>
  <si>
    <t xml:space="preserve">URINALYSIS, COMPLETE </t>
  </si>
  <si>
    <t>RPR (DX) W/REFL TITER AND CONFIRMATORY TESTING</t>
  </si>
  <si>
    <t>FERRITIN</t>
  </si>
  <si>
    <t xml:space="preserve">TSH </t>
  </si>
  <si>
    <t xml:space="preserve">(urine)CHLAMYDIA/N. GONORRHOEAE </t>
  </si>
  <si>
    <t>CBC (H/H, RBC, INDICES, WBC, PLT)</t>
  </si>
  <si>
    <t xml:space="preserve">IRON AND TOTAL IRON BINDING CAPACITY </t>
  </si>
  <si>
    <t>RHEUMATOID FACTOR</t>
  </si>
  <si>
    <t>CULTURE, GENITAL</t>
  </si>
  <si>
    <t xml:space="preserve">THINPREP TIS PAP RFX HPV </t>
  </si>
  <si>
    <t>Assessment and treatment of medical conditions that are episodic in nature and short in duration.  Examples include, but are not limited to, upper respiratory infections, rashes, urinary tract infections, and first treatment of minor injuries to include on-site occupational health injuries.</t>
  </si>
  <si>
    <t>Implementation Fees</t>
  </si>
  <si>
    <t>Total Implementation Fees</t>
  </si>
  <si>
    <t>Benzonatate</t>
  </si>
  <si>
    <t>100mg</t>
  </si>
  <si>
    <t>Cephalexin</t>
  </si>
  <si>
    <t>500 mg</t>
  </si>
  <si>
    <t>Diclofenac topical gel</t>
  </si>
  <si>
    <t>100gm</t>
  </si>
  <si>
    <t>Meloxicam</t>
  </si>
  <si>
    <t>15mg</t>
  </si>
  <si>
    <t>Methocarbamol</t>
  </si>
  <si>
    <t>750mg</t>
  </si>
  <si>
    <t>Nitrofurantoin monohydrate (Macrobid)</t>
  </si>
  <si>
    <t>100 mg</t>
  </si>
  <si>
    <t>Omeprazole</t>
  </si>
  <si>
    <t>20 mg</t>
  </si>
  <si>
    <t>Penicillin V</t>
  </si>
  <si>
    <t>500mg</t>
  </si>
  <si>
    <t xml:space="preserve">Polymyxin B Sulfate Trimethoprim </t>
  </si>
  <si>
    <t>opth soln</t>
  </si>
  <si>
    <t>10 ml</t>
  </si>
  <si>
    <t>Prednisone</t>
  </si>
  <si>
    <t>10 mg</t>
  </si>
  <si>
    <t>Valacyclovir</t>
  </si>
  <si>
    <t>Valacyclovir HCl</t>
  </si>
  <si>
    <t>1000 mg</t>
  </si>
  <si>
    <t>90 mcg/act</t>
  </si>
  <si>
    <t>18 gm</t>
  </si>
  <si>
    <t>6.7 gm</t>
  </si>
  <si>
    <t>Ventolin HFA</t>
  </si>
  <si>
    <t>8 gm</t>
  </si>
  <si>
    <t>Zofran (Ondansetron)</t>
  </si>
  <si>
    <t>4 mg</t>
  </si>
  <si>
    <t>Quantity</t>
  </si>
  <si>
    <t>Amoxicillin</t>
  </si>
  <si>
    <t>875 mg</t>
  </si>
  <si>
    <t>Amoxicillin/Clavulonic acid</t>
  </si>
  <si>
    <t>875/125 mg</t>
  </si>
  <si>
    <t>Azithromycin</t>
  </si>
  <si>
    <t>250 mg</t>
  </si>
  <si>
    <t>clotrimazole</t>
  </si>
  <si>
    <t>30gm</t>
  </si>
  <si>
    <t xml:space="preserve">Doxycycline Monohydrate </t>
  </si>
  <si>
    <t>Erythromycin Ophtlalmic Ointment</t>
  </si>
  <si>
    <t>3.5 gm</t>
  </si>
  <si>
    <t>Fluconazole</t>
  </si>
  <si>
    <t>150mg</t>
  </si>
  <si>
    <t>Fluticasone propionate nasal spray</t>
  </si>
  <si>
    <t>50 mcg/sp</t>
  </si>
  <si>
    <t>16gm</t>
  </si>
  <si>
    <t>Sulfamethoxazole-TMP DS</t>
  </si>
  <si>
    <t>800/160 mg</t>
  </si>
  <si>
    <t>8.5 gm</t>
  </si>
  <si>
    <t>citalopram HBr</t>
  </si>
  <si>
    <t>hydrochlorothiazide/(HCTZ)</t>
  </si>
  <si>
    <t>25 mg</t>
  </si>
  <si>
    <t>lisinopril</t>
  </si>
  <si>
    <t>Lorsartan potassium</t>
  </si>
  <si>
    <t>50 mg</t>
  </si>
  <si>
    <t>Sumitriptan Succinate</t>
  </si>
  <si>
    <t xml:space="preserve">Albuterol Sulfate HFA </t>
  </si>
  <si>
    <t>Albuterol Sulfate HFA</t>
  </si>
  <si>
    <t>2022 Salaries, Wages, and Benefits</t>
  </si>
  <si>
    <t>Total Salaries, Wages and Benefits (should equal sum from Exhibit B)</t>
  </si>
  <si>
    <t>2023 Clinic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</si>
</sst>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quot;-&quot;"/>
    <numFmt numFmtId="165" formatCode="#,##0.0"/>
    <numFmt numFmtId="166" formatCode="&quot;$&quot;\ #,##0.00_-;[Red]&quot;$&quot;\ #,##0.00\-"/>
    <numFmt numFmtId="167" formatCode="mm/dd/yy"/>
    <numFmt numFmtId="168" formatCode="&quot;$&quot;#,##0.00"/>
    <numFmt numFmtId="169" formatCode="_(* #,##0_);_(* \(#,##0\);_(* &quot;-&quot;??_);_(@_)"/>
    <numFmt numFmtId="170" formatCode="0.0"/>
  </numFmts>
  <fonts count="69" x14ac:knownFonts="1">
    <font>
      <sz val="11"/>
      <color theme="1"/>
      <name val="Calibri"/>
      <family val="2"/>
      <scheme val="minor"/>
    </font>
    <font>
      <sz val="11"/>
      <color theme="1"/>
      <name val="Calibri"/>
      <family val="2"/>
      <scheme val="minor"/>
    </font>
    <font>
      <b/>
      <sz val="14"/>
      <color theme="0"/>
      <name val="Century Gothic"/>
      <family val="2"/>
    </font>
    <font>
      <b/>
      <sz val="11"/>
      <color theme="1"/>
      <name val="Century Gothic"/>
      <family val="2"/>
    </font>
    <font>
      <sz val="11"/>
      <color theme="1"/>
      <name val="Century Gothic"/>
      <family val="2"/>
    </font>
    <font>
      <b/>
      <sz val="11"/>
      <color theme="0"/>
      <name val="Century Gothic"/>
      <family val="2"/>
    </font>
    <font>
      <b/>
      <sz val="11"/>
      <name val="Century Gothic"/>
      <family val="2"/>
    </font>
    <font>
      <sz val="11"/>
      <name val="Century Gothic"/>
      <family val="2"/>
    </font>
    <font>
      <b/>
      <sz val="12"/>
      <color theme="1"/>
      <name val="Century Gothic"/>
      <family val="2"/>
    </font>
    <font>
      <b/>
      <sz val="11"/>
      <color theme="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sz val="11"/>
      <color indexed="8"/>
      <name val="Calibri"/>
      <family val="2"/>
    </font>
    <font>
      <sz val="10"/>
      <name val="MS Serif"/>
      <family val="1"/>
    </font>
    <font>
      <sz val="10"/>
      <color indexed="37"/>
      <name val="MS Serif"/>
      <family val="1"/>
    </font>
    <font>
      <i/>
      <sz val="10"/>
      <color indexed="23"/>
      <name val="Arial"/>
      <family val="2"/>
    </font>
    <font>
      <sz val="10"/>
      <color indexed="17"/>
      <name val="Arial"/>
      <family val="2"/>
    </font>
    <font>
      <sz val="12"/>
      <name val="Helvetica"/>
      <family val="2"/>
    </font>
    <font>
      <sz val="8"/>
      <name val="Arial"/>
      <family val="2"/>
    </font>
    <font>
      <b/>
      <sz val="12"/>
      <name val="Arial"/>
      <family val="2"/>
    </font>
    <font>
      <b/>
      <sz val="15"/>
      <color indexed="56"/>
      <name val="Arial"/>
      <family val="2"/>
    </font>
    <font>
      <b/>
      <sz val="13"/>
      <color indexed="56"/>
      <name val="Arial"/>
      <family val="2"/>
    </font>
    <font>
      <b/>
      <sz val="11"/>
      <color indexed="56"/>
      <name val="Arial"/>
      <family val="2"/>
    </font>
    <font>
      <u/>
      <sz val="15.95"/>
      <color theme="10"/>
      <name val="Calibri"/>
      <family val="2"/>
    </font>
    <font>
      <u/>
      <sz val="11"/>
      <color theme="10"/>
      <name val="Calibri"/>
      <family val="2"/>
      <scheme val="minor"/>
    </font>
    <font>
      <sz val="10"/>
      <color indexed="62"/>
      <name val="Arial"/>
      <family val="2"/>
    </font>
    <font>
      <sz val="10"/>
      <color indexed="52"/>
      <name val="Arial"/>
      <family val="2"/>
    </font>
    <font>
      <sz val="10"/>
      <color indexed="60"/>
      <name val="Arial"/>
      <family val="2"/>
    </font>
    <font>
      <sz val="10"/>
      <color indexed="8"/>
      <name val="MS Sans Serif"/>
      <family val="2"/>
    </font>
    <font>
      <sz val="12"/>
      <name val="Times"/>
      <family val="1"/>
    </font>
    <font>
      <b/>
      <sz val="10"/>
      <color indexed="63"/>
      <name val="Arial"/>
      <family val="2"/>
    </font>
    <font>
      <b/>
      <sz val="10"/>
      <name val="MS Sans Serif"/>
      <family val="2"/>
    </font>
    <font>
      <sz val="8"/>
      <name val="MS Sans Serif"/>
      <family val="2"/>
    </font>
    <font>
      <b/>
      <i/>
      <sz val="8"/>
      <name val="Arial"/>
      <family val="2"/>
    </font>
    <font>
      <b/>
      <sz val="8"/>
      <color indexed="8"/>
      <name val="MS Sans Serif"/>
      <family val="2"/>
    </font>
    <font>
      <b/>
      <sz val="18"/>
      <color indexed="56"/>
      <name val="Cambria"/>
      <family val="2"/>
    </font>
    <font>
      <b/>
      <sz val="10"/>
      <color indexed="8"/>
      <name val="Arial"/>
      <family val="2"/>
    </font>
    <font>
      <sz val="10"/>
      <color indexed="10"/>
      <name val="Arial"/>
      <family val="2"/>
    </font>
    <font>
      <sz val="12"/>
      <color rgb="FF9C6500"/>
      <name val="Calibri"/>
      <family val="2"/>
      <scheme val="minor"/>
    </font>
    <font>
      <sz val="12"/>
      <color rgb="FF006100"/>
      <name val="Calibri"/>
      <family val="2"/>
      <scheme val="minor"/>
    </font>
    <font>
      <sz val="12"/>
      <color rgb="FF9C0006"/>
      <name val="Calibri"/>
      <family val="2"/>
      <scheme val="minor"/>
    </font>
    <font>
      <i/>
      <sz val="11"/>
      <color theme="1"/>
      <name val="Century Gothic"/>
      <family val="2"/>
    </font>
    <font>
      <b/>
      <u/>
      <sz val="11"/>
      <color theme="1"/>
      <name val="Century Gothic"/>
      <family val="2"/>
    </font>
    <font>
      <b/>
      <sz val="11"/>
      <color rgb="FF000000"/>
      <name val="Century Gothic"/>
      <family val="1"/>
    </font>
    <font>
      <b/>
      <sz val="11"/>
      <color rgb="FFFFFFFF"/>
      <name val="Century Gothic"/>
      <family val="1"/>
    </font>
    <font>
      <b/>
      <sz val="11"/>
      <name val="Century Gothic"/>
      <family val="1"/>
    </font>
    <font>
      <sz val="11"/>
      <name val="Century Gothic"/>
      <family val="1"/>
    </font>
    <font>
      <sz val="11"/>
      <color rgb="FF000000"/>
      <name val="Century Gothic"/>
      <family val="1"/>
    </font>
    <font>
      <sz val="8"/>
      <name val="Calibri"/>
      <family val="2"/>
      <scheme val="minor"/>
    </font>
  </fonts>
  <fills count="68">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rgb="FF88BADD"/>
        <bgColor indexed="64"/>
      </patternFill>
    </fill>
    <fill>
      <patternFill patternType="solid">
        <fgColor theme="2" tint="-9.9978637043366805E-2"/>
        <bgColor indexed="64"/>
      </patternFill>
    </fill>
    <fill>
      <patternFill patternType="solid">
        <fgColor rgb="FF09549B"/>
        <bgColor indexed="64"/>
      </patternFill>
    </fill>
    <fill>
      <patternFill patternType="solid">
        <fgColor theme="0"/>
        <bgColor indexed="64"/>
      </patternFill>
    </fill>
    <fill>
      <patternFill patternType="solid">
        <fgColor rgb="FF9BC2E6"/>
        <bgColor rgb="FF000000"/>
      </patternFill>
    </fill>
    <fill>
      <patternFill patternType="solid">
        <fgColor rgb="FF09549B"/>
        <bgColor rgb="FF000000"/>
      </patternFill>
    </fill>
    <fill>
      <patternFill patternType="solid">
        <fgColor rgb="FF88BADD"/>
        <bgColor rgb="FF000000"/>
      </patternFill>
    </fill>
    <fill>
      <patternFill patternType="solid">
        <fgColor rgb="FFD0CECE"/>
        <bgColor rgb="FF000000"/>
      </patternFill>
    </fill>
    <fill>
      <patternFill patternType="solid">
        <fgColor theme="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thin">
        <color auto="1"/>
      </left>
      <right style="thin">
        <color auto="1"/>
      </right>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s>
  <cellStyleXfs count="393">
    <xf numFmtId="0" fontId="0" fillId="0" borderId="0"/>
    <xf numFmtId="44" fontId="1" fillId="0" borderId="0" applyFont="0" applyFill="0" applyBorder="0" applyAlignment="0" applyProtection="0"/>
    <xf numFmtId="0" fontId="10" fillId="0" borderId="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9" fillId="8" borderId="16" applyNumberFormat="0" applyAlignment="0" applyProtection="0"/>
    <xf numFmtId="0" fontId="21" fillId="0" borderId="0" applyNumberFormat="0" applyFill="0" applyBorder="0" applyAlignment="0" applyProtection="0"/>
    <xf numFmtId="0" fontId="1" fillId="9" borderId="17" applyNumberFormat="0" applyFont="0" applyAlignment="0" applyProtection="0"/>
    <xf numFmtId="0" fontId="22" fillId="0" borderId="0" applyNumberFormat="0" applyFill="0" applyBorder="0" applyAlignment="0" applyProtection="0"/>
    <xf numFmtId="0" fontId="23" fillId="0" borderId="18"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37"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4" fontId="26" fillId="0" borderId="0" applyBorder="0"/>
    <xf numFmtId="164" fontId="26" fillId="0" borderId="0" applyBorder="0"/>
    <xf numFmtId="0" fontId="29" fillId="52" borderId="21" applyNumberFormat="0" applyAlignment="0" applyProtection="0"/>
    <xf numFmtId="0" fontId="30" fillId="53" borderId="22"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0" fontId="33" fillId="0" borderId="0" applyNumberFormat="0">
      <alignment horizontal="left"/>
    </xf>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0" fontId="34" fillId="0" borderId="0" applyNumberFormat="0">
      <alignment horizontal="left"/>
    </xf>
    <xf numFmtId="0" fontId="35" fillId="0" borderId="0" applyNumberFormat="0" applyFill="0" applyBorder="0" applyAlignment="0" applyProtection="0"/>
    <xf numFmtId="0" fontId="36" fillId="36" borderId="0" applyNumberFormat="0" applyBorder="0" applyAlignment="0" applyProtection="0"/>
    <xf numFmtId="0" fontId="37" fillId="0" borderId="0" applyNumberFormat="0" applyBorder="0"/>
    <xf numFmtId="38" fontId="38" fillId="54" borderId="0" applyBorder="0"/>
    <xf numFmtId="0" fontId="39" fillId="0" borderId="20" applyNumberFormat="0">
      <alignment horizontal="left" vertical="center"/>
    </xf>
    <xf numFmtId="0" fontId="39" fillId="0" borderId="20" applyNumberFormat="0">
      <alignment horizontal="left" vertical="center"/>
    </xf>
    <xf numFmtId="0" fontId="39" fillId="0" borderId="23">
      <alignment horizontal="left" vertical="center"/>
    </xf>
    <xf numFmtId="0" fontId="39" fillId="0" borderId="23">
      <alignment horizontal="left" vertical="center"/>
    </xf>
    <xf numFmtId="0" fontId="40" fillId="0" borderId="24" applyNumberFormat="0" applyFill="0" applyAlignment="0" applyProtection="0"/>
    <xf numFmtId="0" fontId="41" fillId="0" borderId="25" applyNumberFormat="0" applyFill="0" applyAlignment="0" applyProtection="0"/>
    <xf numFmtId="0" fontId="42" fillId="0" borderId="26"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10" fontId="38" fillId="55" borderId="27"/>
    <xf numFmtId="0" fontId="45" fillId="39" borderId="21" applyNumberFormat="0" applyAlignment="0" applyProtection="0"/>
    <xf numFmtId="0" fontId="45" fillId="39" borderId="21" applyNumberFormat="0" applyAlignment="0" applyProtection="0"/>
    <xf numFmtId="0" fontId="45" fillId="39" borderId="21" applyNumberFormat="0" applyAlignment="0" applyProtection="0"/>
    <xf numFmtId="0" fontId="46" fillId="0" borderId="28" applyNumberFormat="0" applyFill="0" applyAlignment="0" applyProtection="0"/>
    <xf numFmtId="165" fontId="31" fillId="0" borderId="0"/>
    <xf numFmtId="165" fontId="31" fillId="0" borderId="0"/>
    <xf numFmtId="165" fontId="31" fillId="0" borderId="0"/>
    <xf numFmtId="0" fontId="47" fillId="56" borderId="0" applyNumberFormat="0" applyBorder="0" applyAlignment="0" applyProtection="0"/>
    <xf numFmtId="0" fontId="48" fillId="0" borderId="0"/>
    <xf numFmtId="166"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31" fillId="57" borderId="29" applyNumberFormat="0" applyFont="0" applyAlignment="0" applyProtection="0"/>
    <xf numFmtId="0" fontId="50" fillId="52" borderId="30" applyNumberFormat="0" applyAlignment="0" applyProtection="0"/>
    <xf numFmtId="10" fontId="31" fillId="0" borderId="0" applyBorder="0"/>
    <xf numFmtId="10" fontId="31" fillId="0" borderId="0" applyBorder="0"/>
    <xf numFmtId="10" fontId="31" fillId="0" borderId="0" applyBorder="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51" fillId="0" borderId="31">
      <alignment horizontal="center"/>
    </xf>
    <xf numFmtId="0" fontId="51" fillId="0" borderId="31">
      <alignment horizontal="center"/>
    </xf>
    <xf numFmtId="3" fontId="10" fillId="0" borderId="0" applyFont="0" applyFill="0" applyBorder="0" applyAlignment="0" applyProtection="0"/>
    <xf numFmtId="0" fontId="10" fillId="58" borderId="0" applyNumberFormat="0" applyFont="0" applyBorder="0" applyAlignment="0" applyProtection="0"/>
    <xf numFmtId="167" fontId="52" fillId="0" borderId="0" applyBorder="0">
      <alignment horizontal="left"/>
    </xf>
    <xf numFmtId="0" fontId="53" fillId="0" borderId="0">
      <alignment horizontal="centerContinuous"/>
    </xf>
    <xf numFmtId="40" fontId="54" fillId="0" borderId="0" applyBorder="0">
      <alignment horizontal="right"/>
    </xf>
    <xf numFmtId="49" fontId="31" fillId="0" borderId="0"/>
    <xf numFmtId="49" fontId="31" fillId="0" borderId="0"/>
    <xf numFmtId="49" fontId="31" fillId="0" borderId="0"/>
    <xf numFmtId="0" fontId="55" fillId="0" borderId="0" applyNumberFormat="0" applyFill="0" applyBorder="0" applyAlignment="0" applyProtection="0"/>
    <xf numFmtId="0" fontId="56" fillId="0" borderId="32" applyNumberFormat="0" applyFill="0" applyAlignment="0" applyProtection="0"/>
    <xf numFmtId="0" fontId="57" fillId="0" borderId="0" applyNumberFormat="0" applyFill="0" applyBorder="0" applyAlignment="0" applyProtection="0"/>
    <xf numFmtId="0" fontId="51" fillId="0" borderId="19">
      <alignment horizontal="center"/>
    </xf>
    <xf numFmtId="0" fontId="51" fillId="0" borderId="19">
      <alignment horizontal="center"/>
    </xf>
    <xf numFmtId="0" fontId="31" fillId="0" borderId="0"/>
    <xf numFmtId="0" fontId="1" fillId="0" borderId="0"/>
    <xf numFmtId="43" fontId="1" fillId="0" borderId="0" applyFont="0" applyFill="0" applyBorder="0" applyAlignment="0" applyProtection="0"/>
    <xf numFmtId="0" fontId="51" fillId="0" borderId="19">
      <alignment horizontal="center"/>
    </xf>
    <xf numFmtId="0" fontId="51" fillId="0" borderId="31">
      <alignment horizontal="center"/>
    </xf>
    <xf numFmtId="0" fontId="45" fillId="39" borderId="21" applyNumberFormat="0" applyAlignment="0" applyProtection="0"/>
    <xf numFmtId="0" fontId="45" fillId="39" borderId="21" applyNumberFormat="0" applyAlignment="0" applyProtection="0"/>
    <xf numFmtId="0" fontId="45" fillId="39" borderId="21" applyNumberFormat="0" applyAlignment="0" applyProtection="0"/>
    <xf numFmtId="0" fontId="31" fillId="57" borderId="29" applyNumberFormat="0" applyFont="0" applyAlignment="0" applyProtection="0"/>
    <xf numFmtId="0" fontId="50" fillId="52" borderId="30" applyNumberFormat="0" applyAlignment="0" applyProtection="0"/>
    <xf numFmtId="0" fontId="56" fillId="0" borderId="32" applyNumberFormat="0" applyFill="0" applyAlignment="0" applyProtection="0"/>
    <xf numFmtId="0" fontId="29" fillId="52" borderId="21" applyNumberFormat="0" applyAlignment="0" applyProtection="0"/>
    <xf numFmtId="0" fontId="56" fillId="0" borderId="32" applyNumberFormat="0" applyFill="0" applyAlignment="0" applyProtection="0"/>
    <xf numFmtId="0" fontId="50" fillId="52" borderId="30" applyNumberFormat="0" applyAlignment="0" applyProtection="0"/>
    <xf numFmtId="0" fontId="31" fillId="57" borderId="29" applyNumberFormat="0" applyFont="0" applyAlignment="0" applyProtection="0"/>
    <xf numFmtId="0" fontId="45" fillId="39" borderId="21" applyNumberFormat="0" applyAlignment="0" applyProtection="0"/>
    <xf numFmtId="0" fontId="45" fillId="39" borderId="21" applyNumberFormat="0" applyAlignment="0" applyProtection="0"/>
    <xf numFmtId="0" fontId="45" fillId="39" borderId="21" applyNumberFormat="0" applyAlignment="0" applyProtection="0"/>
    <xf numFmtId="0" fontId="29" fillId="52" borderId="21" applyNumberFormat="0" applyAlignment="0" applyProtection="0"/>
    <xf numFmtId="0" fontId="50" fillId="52" borderId="30" applyNumberFormat="0" applyAlignment="0" applyProtection="0"/>
    <xf numFmtId="0" fontId="31" fillId="57" borderId="29" applyNumberFormat="0" applyFont="0" applyAlignment="0" applyProtection="0"/>
    <xf numFmtId="0" fontId="45" fillId="39" borderId="21" applyNumberFormat="0" applyAlignment="0" applyProtection="0"/>
    <xf numFmtId="0" fontId="45" fillId="39" borderId="21" applyNumberFormat="0" applyAlignment="0" applyProtection="0"/>
    <xf numFmtId="0" fontId="45" fillId="39" borderId="21" applyNumberFormat="0" applyAlignment="0" applyProtection="0"/>
    <xf numFmtId="0" fontId="29" fillId="52" borderId="21" applyNumberFormat="0" applyAlignment="0" applyProtection="0"/>
    <xf numFmtId="0" fontId="56" fillId="0" borderId="32" applyNumberFormat="0" applyFill="0" applyAlignment="0" applyProtection="0"/>
    <xf numFmtId="0" fontId="51" fillId="0" borderId="31">
      <alignment horizontal="center"/>
    </xf>
    <xf numFmtId="0" fontId="51" fillId="0" borderId="31">
      <alignment horizontal="center"/>
    </xf>
    <xf numFmtId="0" fontId="45" fillId="39" borderId="21" applyNumberFormat="0" applyAlignment="0" applyProtection="0"/>
    <xf numFmtId="0" fontId="45" fillId="39" borderId="21" applyNumberFormat="0" applyAlignment="0" applyProtection="0"/>
    <xf numFmtId="0" fontId="45" fillId="39" borderId="21" applyNumberFormat="0" applyAlignment="0" applyProtection="0"/>
    <xf numFmtId="0" fontId="31" fillId="57" borderId="29" applyNumberFormat="0" applyFont="0" applyAlignment="0" applyProtection="0"/>
    <xf numFmtId="0" fontId="50" fillId="52" borderId="30" applyNumberFormat="0" applyAlignment="0" applyProtection="0"/>
    <xf numFmtId="0" fontId="56" fillId="0" borderId="32" applyNumberFormat="0" applyFill="0" applyAlignment="0" applyProtection="0"/>
    <xf numFmtId="0" fontId="29" fillId="52" borderId="21" applyNumberFormat="0" applyAlignment="0" applyProtection="0"/>
    <xf numFmtId="0" fontId="56" fillId="0" borderId="32" applyNumberFormat="0" applyFill="0" applyAlignment="0" applyProtection="0"/>
    <xf numFmtId="0" fontId="50" fillId="52" borderId="30" applyNumberFormat="0" applyAlignment="0" applyProtection="0"/>
    <xf numFmtId="0" fontId="31" fillId="57" borderId="29" applyNumberFormat="0" applyFont="0" applyAlignment="0" applyProtection="0"/>
    <xf numFmtId="0" fontId="45" fillId="39" borderId="21" applyNumberFormat="0" applyAlignment="0" applyProtection="0"/>
    <xf numFmtId="0" fontId="45" fillId="39" borderId="21" applyNumberFormat="0" applyAlignment="0" applyProtection="0"/>
    <xf numFmtId="0" fontId="45" fillId="39" borderId="21" applyNumberFormat="0" applyAlignment="0" applyProtection="0"/>
    <xf numFmtId="0" fontId="29" fillId="52" borderId="21" applyNumberFormat="0" applyAlignment="0" applyProtection="0"/>
    <xf numFmtId="0" fontId="42" fillId="0" borderId="26" applyNumberFormat="0" applyFill="0" applyAlignment="0" applyProtection="0"/>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31" fillId="0" borderId="0"/>
    <xf numFmtId="0" fontId="58" fillId="5" borderId="0" applyNumberFormat="0" applyBorder="0" applyAlignment="0" applyProtection="0"/>
    <xf numFmtId="0" fontId="59" fillId="3" borderId="0" applyNumberFormat="0" applyBorder="0" applyAlignment="0" applyProtection="0"/>
    <xf numFmtId="0" fontId="60" fillId="4" borderId="0" applyNumberFormat="0" applyBorder="0" applyAlignment="0" applyProtection="0"/>
    <xf numFmtId="0" fontId="51" fillId="0" borderId="19">
      <alignment horizontal="center"/>
    </xf>
    <xf numFmtId="0" fontId="51" fillId="0" borderId="19">
      <alignment horizontal="center"/>
    </xf>
    <xf numFmtId="0" fontId="51" fillId="0" borderId="19">
      <alignment horizontal="center"/>
    </xf>
    <xf numFmtId="0" fontId="51" fillId="0" borderId="19">
      <alignment horizontal="center"/>
    </xf>
    <xf numFmtId="0" fontId="51" fillId="0" borderId="19">
      <alignment horizontal="center"/>
    </xf>
    <xf numFmtId="0" fontId="51" fillId="0" borderId="19">
      <alignment horizontal="center"/>
    </xf>
    <xf numFmtId="0" fontId="51" fillId="0" borderId="19">
      <alignment horizontal="center"/>
    </xf>
    <xf numFmtId="0" fontId="51" fillId="0" borderId="19">
      <alignment horizontal="center"/>
    </xf>
    <xf numFmtId="0" fontId="39" fillId="0" borderId="23">
      <alignment horizontal="left" vertical="center"/>
    </xf>
    <xf numFmtId="0" fontId="39" fillId="0" borderId="23">
      <alignment horizontal="left" vertical="center"/>
    </xf>
    <xf numFmtId="0" fontId="42" fillId="0" borderId="26" applyNumberFormat="0" applyFill="0" applyAlignment="0" applyProtection="0"/>
    <xf numFmtId="0" fontId="42" fillId="0" borderId="26" applyNumberFormat="0" applyFill="0" applyAlignment="0" applyProtection="0"/>
    <xf numFmtId="10" fontId="38" fillId="55" borderId="27"/>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0" fontId="51" fillId="0" borderId="31">
      <alignment horizontal="center"/>
    </xf>
    <xf numFmtId="43" fontId="1" fillId="0" borderId="0" applyFont="0" applyFill="0" applyBorder="0" applyAlignment="0" applyProtection="0"/>
  </cellStyleXfs>
  <cellXfs count="95">
    <xf numFmtId="0" fontId="0" fillId="0" borderId="0" xfId="0"/>
    <xf numFmtId="0" fontId="8" fillId="2" borderId="1" xfId="0" applyFont="1" applyFill="1" applyBorder="1" applyAlignment="1">
      <alignment vertical="center"/>
    </xf>
    <xf numFmtId="0" fontId="8" fillId="2" borderId="1" xfId="0" applyFont="1" applyFill="1" applyBorder="1" applyAlignment="1">
      <alignment vertical="center" wrapText="1"/>
    </xf>
    <xf numFmtId="0" fontId="0" fillId="0" borderId="0" xfId="0"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6" fillId="59" borderId="6" xfId="0" applyFont="1" applyFill="1" applyBorder="1" applyAlignment="1">
      <alignment horizontal="left" vertical="center"/>
    </xf>
    <xf numFmtId="0" fontId="5" fillId="59" borderId="1" xfId="0" applyFont="1" applyFill="1" applyBorder="1" applyAlignment="1">
      <alignment vertical="center"/>
    </xf>
    <xf numFmtId="0" fontId="3" fillId="59" borderId="1" xfId="0" applyFont="1" applyFill="1" applyBorder="1" applyAlignment="1">
      <alignment horizontal="left" vertical="center" wrapText="1"/>
    </xf>
    <xf numFmtId="0" fontId="3" fillId="59" borderId="1" xfId="0" applyFont="1" applyFill="1" applyBorder="1" applyAlignment="1">
      <alignment horizontal="center" vertical="center"/>
    </xf>
    <xf numFmtId="44" fontId="3" fillId="59" borderId="1" xfId="1" applyFont="1" applyFill="1" applyBorder="1" applyAlignment="1">
      <alignment horizontal="center" vertical="center"/>
    </xf>
    <xf numFmtId="0" fontId="3" fillId="59" borderId="1" xfId="0" applyFont="1" applyFill="1" applyBorder="1" applyAlignment="1">
      <alignment horizontal="left" vertical="center"/>
    </xf>
    <xf numFmtId="44" fontId="3" fillId="59" borderId="1" xfId="1" applyFont="1" applyFill="1" applyBorder="1" applyAlignment="1">
      <alignment horizontal="left" vertical="center"/>
    </xf>
    <xf numFmtId="0" fontId="65" fillId="65" borderId="6" xfId="0" applyFont="1" applyFill="1" applyBorder="1" applyAlignment="1">
      <alignment horizontal="left" vertical="center"/>
    </xf>
    <xf numFmtId="0" fontId="65" fillId="65" borderId="7" xfId="0" applyFont="1" applyFill="1" applyBorder="1" applyAlignment="1">
      <alignment horizontal="left" vertical="center"/>
    </xf>
    <xf numFmtId="0" fontId="65" fillId="65" borderId="0" xfId="0" applyFont="1" applyFill="1" applyAlignment="1">
      <alignment horizontal="left" vertical="center"/>
    </xf>
    <xf numFmtId="0" fontId="65" fillId="0" borderId="1" xfId="0" applyFont="1" applyBorder="1" applyAlignment="1">
      <alignment vertical="center"/>
    </xf>
    <xf numFmtId="0" fontId="65" fillId="66" borderId="1" xfId="0" applyFont="1" applyFill="1" applyBorder="1" applyAlignment="1">
      <alignment horizontal="center" vertical="center"/>
    </xf>
    <xf numFmtId="0" fontId="3" fillId="59" borderId="1" xfId="0" applyFont="1" applyFill="1" applyBorder="1" applyAlignment="1">
      <alignment horizontal="center" vertical="top" wrapText="1"/>
    </xf>
    <xf numFmtId="0" fontId="3" fillId="59" borderId="1" xfId="0" applyFont="1" applyFill="1" applyBorder="1" applyAlignment="1">
      <alignment horizontal="center" vertical="center" wrapText="1"/>
    </xf>
    <xf numFmtId="0" fontId="4"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horizontal="center" wrapText="1"/>
    </xf>
    <xf numFmtId="0" fontId="5" fillId="61" borderId="0" xfId="0" applyFont="1" applyFill="1" applyAlignment="1">
      <alignment horizontal="center" vertical="center"/>
    </xf>
    <xf numFmtId="0" fontId="2" fillId="61" borderId="8" xfId="0" applyFont="1" applyFill="1" applyBorder="1" applyAlignment="1">
      <alignment horizontal="left" vertical="center"/>
    </xf>
    <xf numFmtId="0" fontId="4" fillId="0" borderId="0" xfId="0" applyFont="1"/>
    <xf numFmtId="0" fontId="6" fillId="0" borderId="1" xfId="0" applyFont="1" applyBorder="1" applyAlignment="1">
      <alignment vertical="center"/>
    </xf>
    <xf numFmtId="0" fontId="7" fillId="0" borderId="1" xfId="0" applyFont="1" applyBorder="1" applyAlignment="1">
      <alignment vertical="center"/>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vertical="center" wrapText="1"/>
    </xf>
    <xf numFmtId="0" fontId="66" fillId="0" borderId="35" xfId="0" applyFont="1" applyBorder="1" applyAlignment="1">
      <alignment vertical="center"/>
    </xf>
    <xf numFmtId="168" fontId="66" fillId="0" borderId="1" xfId="0" applyNumberFormat="1" applyFont="1" applyBorder="1" applyAlignment="1">
      <alignment horizontal="center" vertical="center"/>
    </xf>
    <xf numFmtId="2" fontId="66" fillId="0" borderId="1" xfId="0" applyNumberFormat="1" applyFont="1" applyBorder="1" applyAlignment="1">
      <alignment horizontal="center" vertical="center"/>
    </xf>
    <xf numFmtId="0" fontId="66" fillId="0" borderId="1" xfId="0" applyFont="1" applyBorder="1" applyAlignment="1">
      <alignment vertical="center"/>
    </xf>
    <xf numFmtId="0" fontId="67" fillId="0" borderId="1" xfId="0" applyFont="1" applyBorder="1" applyAlignment="1">
      <alignment vertical="center"/>
    </xf>
    <xf numFmtId="168" fontId="65" fillId="0" borderId="1" xfId="0" applyNumberFormat="1" applyFont="1" applyBorder="1" applyAlignment="1">
      <alignment horizontal="center" vertical="center"/>
    </xf>
    <xf numFmtId="2" fontId="65" fillId="0" borderId="1" xfId="0" applyNumberFormat="1" applyFont="1" applyBorder="1" applyAlignment="1">
      <alignment horizontal="center" vertical="center"/>
    </xf>
    <xf numFmtId="44" fontId="4" fillId="0" borderId="1" xfId="1" applyFont="1" applyBorder="1" applyAlignment="1">
      <alignment horizontal="center" wrapText="1"/>
    </xf>
    <xf numFmtId="0" fontId="7" fillId="0" borderId="1" xfId="2" applyFont="1" applyBorder="1"/>
    <xf numFmtId="0" fontId="4" fillId="0" borderId="1" xfId="0" applyFont="1" applyBorder="1"/>
    <xf numFmtId="0" fontId="4" fillId="62" borderId="35" xfId="0" applyFont="1" applyFill="1" applyBorder="1" applyAlignment="1">
      <alignment horizontal="left"/>
    </xf>
    <xf numFmtId="0" fontId="4" fillId="62" borderId="35" xfId="0" applyFont="1" applyFill="1" applyBorder="1" applyAlignment="1">
      <alignment horizontal="left" wrapText="1"/>
    </xf>
    <xf numFmtId="0" fontId="4" fillId="0" borderId="35" xfId="0" applyFont="1" applyBorder="1" applyAlignment="1">
      <alignment horizontal="left"/>
    </xf>
    <xf numFmtId="0" fontId="7" fillId="62" borderId="1" xfId="0" applyFont="1" applyFill="1" applyBorder="1" applyAlignment="1">
      <alignment horizontal="left"/>
    </xf>
    <xf numFmtId="0" fontId="7" fillId="62" borderId="35" xfId="0" applyFont="1" applyFill="1" applyBorder="1" applyAlignment="1">
      <alignment horizontal="left"/>
    </xf>
    <xf numFmtId="9" fontId="7" fillId="62" borderId="1" xfId="0" applyNumberFormat="1" applyFont="1" applyFill="1" applyBorder="1" applyAlignment="1">
      <alignment horizontal="left"/>
    </xf>
    <xf numFmtId="0" fontId="7" fillId="62" borderId="35" xfId="0" applyFont="1" applyFill="1" applyBorder="1" applyAlignment="1">
      <alignment horizontal="left" wrapText="1"/>
    </xf>
    <xf numFmtId="10" fontId="7" fillId="62" borderId="1" xfId="0" applyNumberFormat="1" applyFont="1" applyFill="1" applyBorder="1" applyAlignment="1">
      <alignment horizontal="left"/>
    </xf>
    <xf numFmtId="0" fontId="7" fillId="0" borderId="35" xfId="0" applyFont="1" applyBorder="1" applyAlignment="1">
      <alignment horizontal="left"/>
    </xf>
    <xf numFmtId="0" fontId="7" fillId="0" borderId="1" xfId="0" applyFont="1" applyBorder="1" applyAlignment="1">
      <alignment horizontal="left"/>
    </xf>
    <xf numFmtId="9" fontId="7" fillId="0" borderId="1" xfId="0" applyNumberFormat="1" applyFont="1" applyBorder="1" applyAlignment="1">
      <alignment horizontal="left"/>
    </xf>
    <xf numFmtId="0" fontId="7" fillId="0" borderId="35" xfId="127" applyFont="1" applyBorder="1" applyAlignment="1">
      <alignment horizontal="left"/>
    </xf>
    <xf numFmtId="170" fontId="7" fillId="0" borderId="1" xfId="127" applyNumberFormat="1" applyFont="1" applyBorder="1" applyAlignment="1">
      <alignment horizontal="left"/>
    </xf>
    <xf numFmtId="0" fontId="7" fillId="0" borderId="1" xfId="127" applyFont="1" applyBorder="1" applyAlignment="1">
      <alignment horizontal="left"/>
    </xf>
    <xf numFmtId="0" fontId="2" fillId="61" borderId="0" xfId="0" applyFont="1" applyFill="1" applyAlignment="1">
      <alignment horizontal="center" vertical="center"/>
    </xf>
    <xf numFmtId="0" fontId="6" fillId="59" borderId="7" xfId="0" applyFont="1" applyFill="1" applyBorder="1" applyAlignment="1">
      <alignment horizontal="center" vertical="center"/>
    </xf>
    <xf numFmtId="0" fontId="6" fillId="60" borderId="1" xfId="0" applyFont="1" applyFill="1" applyBorder="1" applyAlignment="1">
      <alignment horizontal="center" vertical="center"/>
    </xf>
    <xf numFmtId="169" fontId="7" fillId="0" borderId="1" xfId="392" applyNumberFormat="1" applyFont="1" applyFill="1" applyBorder="1" applyAlignment="1">
      <alignment horizontal="center" vertical="center"/>
    </xf>
    <xf numFmtId="169" fontId="6" fillId="0" borderId="1" xfId="392" applyNumberFormat="1" applyFont="1" applyFill="1" applyBorder="1" applyAlignment="1">
      <alignment horizontal="center" vertical="center"/>
    </xf>
    <xf numFmtId="169" fontId="4" fillId="0" borderId="1" xfId="392" applyNumberFormat="1" applyFont="1" applyFill="1" applyBorder="1" applyAlignment="1">
      <alignment horizontal="center" vertical="center"/>
    </xf>
    <xf numFmtId="169" fontId="3" fillId="0" borderId="1" xfId="392" applyNumberFormat="1" applyFont="1" applyFill="1" applyBorder="1" applyAlignment="1">
      <alignment horizontal="center" vertical="center"/>
    </xf>
    <xf numFmtId="169" fontId="5" fillId="59" borderId="1" xfId="392" applyNumberFormat="1" applyFont="1" applyFill="1" applyBorder="1" applyAlignment="1">
      <alignment horizontal="center" vertical="center"/>
    </xf>
    <xf numFmtId="169" fontId="8" fillId="0" borderId="1" xfId="392" applyNumberFormat="1" applyFont="1" applyFill="1" applyBorder="1" applyAlignment="1">
      <alignment horizontal="center" vertical="center"/>
    </xf>
    <xf numFmtId="49" fontId="5" fillId="59" borderId="1" xfId="392" applyNumberFormat="1" applyFont="1" applyFill="1"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wrapText="1"/>
    </xf>
    <xf numFmtId="168" fontId="4" fillId="0" borderId="1" xfId="1" applyNumberFormat="1" applyFont="1" applyFill="1" applyBorder="1" applyAlignment="1">
      <alignment horizontal="center"/>
    </xf>
    <xf numFmtId="168" fontId="4" fillId="0" borderId="1" xfId="0" applyNumberFormat="1" applyFont="1" applyBorder="1" applyAlignment="1">
      <alignment horizontal="center"/>
    </xf>
    <xf numFmtId="168" fontId="4" fillId="0" borderId="1" xfId="0" applyNumberFormat="1" applyFont="1" applyBorder="1"/>
    <xf numFmtId="169" fontId="8" fillId="67" borderId="1" xfId="392" applyNumberFormat="1" applyFont="1" applyFill="1" applyBorder="1" applyAlignment="1">
      <alignment horizontal="center" vertical="center"/>
    </xf>
    <xf numFmtId="0" fontId="4" fillId="59" borderId="1" xfId="0" applyFont="1" applyFill="1" applyBorder="1" applyAlignment="1">
      <alignment horizontal="center" wrapText="1"/>
    </xf>
    <xf numFmtId="44" fontId="4" fillId="59" borderId="1" xfId="1" applyFont="1" applyFill="1" applyBorder="1" applyAlignment="1">
      <alignment horizontal="center"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33" xfId="0" applyFont="1" applyBorder="1" applyAlignment="1">
      <alignment horizontal="left" vertical="top" wrapText="1"/>
    </xf>
    <xf numFmtId="0" fontId="4" fillId="0" borderId="3" xfId="0" applyFont="1" applyBorder="1" applyAlignment="1">
      <alignment horizontal="left" vertical="center" wrapText="1"/>
    </xf>
    <xf numFmtId="0" fontId="61" fillId="0" borderId="2" xfId="0" applyFont="1" applyBorder="1" applyAlignment="1">
      <alignment horizontal="left" vertical="center" wrapText="1"/>
    </xf>
    <xf numFmtId="0" fontId="61"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61" borderId="0" xfId="0" applyFont="1" applyFill="1" applyAlignment="1">
      <alignment horizontal="center" vertical="center"/>
    </xf>
    <xf numFmtId="0" fontId="2" fillId="61" borderId="7" xfId="0" applyFont="1" applyFill="1" applyBorder="1" applyAlignment="1">
      <alignment horizontal="center" vertical="center"/>
    </xf>
    <xf numFmtId="0" fontId="4" fillId="59" borderId="2" xfId="0" applyFont="1" applyFill="1" applyBorder="1" applyAlignment="1">
      <alignment horizontal="left" vertical="center" wrapText="1"/>
    </xf>
    <xf numFmtId="0" fontId="4" fillId="59" borderId="4" xfId="0" applyFont="1" applyFill="1" applyBorder="1" applyAlignment="1">
      <alignment horizontal="left" vertical="center" wrapText="1"/>
    </xf>
    <xf numFmtId="0" fontId="62" fillId="59" borderId="1" xfId="0" applyFont="1" applyFill="1" applyBorder="1" applyAlignment="1">
      <alignment horizontal="left" vertical="center" wrapText="1"/>
    </xf>
    <xf numFmtId="0" fontId="3" fillId="59" borderId="1" xfId="0" applyFont="1" applyFill="1" applyBorder="1" applyAlignment="1">
      <alignment horizont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63" fillId="63" borderId="34" xfId="0" applyFont="1" applyFill="1" applyBorder="1" applyAlignment="1">
      <alignment horizontal="center"/>
    </xf>
    <xf numFmtId="0" fontId="63" fillId="63" borderId="0" xfId="0" applyFont="1" applyFill="1" applyAlignment="1">
      <alignment horizontal="center"/>
    </xf>
    <xf numFmtId="0" fontId="64" fillId="64" borderId="8" xfId="0" applyFont="1" applyFill="1" applyBorder="1" applyAlignment="1">
      <alignment horizontal="center" vertical="center"/>
    </xf>
    <xf numFmtId="0" fontId="64" fillId="64" borderId="0" xfId="0" applyFont="1" applyFill="1" applyAlignment="1">
      <alignment horizontal="center" vertical="center"/>
    </xf>
  </cellXfs>
  <cellStyles count="393">
    <cellStyle name="20% - Accent1" xfId="20" builtinId="30" customBuiltin="1"/>
    <cellStyle name="20% - Accent1 2" xfId="44" xr:uid="{00000000-0005-0000-0000-000001000000}"/>
    <cellStyle name="20% - Accent2" xfId="24" builtinId="34" customBuiltin="1"/>
    <cellStyle name="20% - Accent2 2" xfId="45" xr:uid="{00000000-0005-0000-0000-000003000000}"/>
    <cellStyle name="20% - Accent3" xfId="28" builtinId="38" customBuiltin="1"/>
    <cellStyle name="20% - Accent3 2" xfId="46" xr:uid="{00000000-0005-0000-0000-000005000000}"/>
    <cellStyle name="20% - Accent4" xfId="32" builtinId="42" customBuiltin="1"/>
    <cellStyle name="20% - Accent4 2" xfId="47" xr:uid="{00000000-0005-0000-0000-000007000000}"/>
    <cellStyle name="20% - Accent5" xfId="36" builtinId="46" customBuiltin="1"/>
    <cellStyle name="20% - Accent5 2" xfId="48" xr:uid="{00000000-0005-0000-0000-000009000000}"/>
    <cellStyle name="20% - Accent6" xfId="40" builtinId="50" customBuiltin="1"/>
    <cellStyle name="20% - Accent6 2" xfId="49" xr:uid="{00000000-0005-0000-0000-00000B000000}"/>
    <cellStyle name="40% - Accent1" xfId="21" builtinId="31" customBuiltin="1"/>
    <cellStyle name="40% - Accent1 2" xfId="50" xr:uid="{00000000-0005-0000-0000-00000D000000}"/>
    <cellStyle name="40% - Accent2" xfId="25" builtinId="35" customBuiltin="1"/>
    <cellStyle name="40% - Accent2 2" xfId="51" xr:uid="{00000000-0005-0000-0000-00000F000000}"/>
    <cellStyle name="40% - Accent3" xfId="29" builtinId="39" customBuiltin="1"/>
    <cellStyle name="40% - Accent3 2" xfId="52" xr:uid="{00000000-0005-0000-0000-000011000000}"/>
    <cellStyle name="40% - Accent4" xfId="33" builtinId="43" customBuiltin="1"/>
    <cellStyle name="40% - Accent4 2" xfId="53" xr:uid="{00000000-0005-0000-0000-000013000000}"/>
    <cellStyle name="40% - Accent5" xfId="37" builtinId="47" customBuiltin="1"/>
    <cellStyle name="40% - Accent5 2" xfId="54" xr:uid="{00000000-0005-0000-0000-000015000000}"/>
    <cellStyle name="40% - Accent6" xfId="41" builtinId="51" customBuiltin="1"/>
    <cellStyle name="40% - Accent6 2" xfId="55" xr:uid="{00000000-0005-0000-0000-000017000000}"/>
    <cellStyle name="60% - Accent1" xfId="22" builtinId="32" customBuiltin="1"/>
    <cellStyle name="60% - Accent1 2" xfId="56" xr:uid="{00000000-0005-0000-0000-000019000000}"/>
    <cellStyle name="60% - Accent2" xfId="26" builtinId="36" customBuiltin="1"/>
    <cellStyle name="60% - Accent2 2" xfId="57" xr:uid="{00000000-0005-0000-0000-00001B000000}"/>
    <cellStyle name="60% - Accent3" xfId="30" builtinId="40" customBuiltin="1"/>
    <cellStyle name="60% - Accent3 2" xfId="58" xr:uid="{00000000-0005-0000-0000-00001D000000}"/>
    <cellStyle name="60% - Accent4" xfId="34" builtinId="44" customBuiltin="1"/>
    <cellStyle name="60% - Accent4 2" xfId="59" xr:uid="{00000000-0005-0000-0000-00001F000000}"/>
    <cellStyle name="60% - Accent5" xfId="38" builtinId="48" customBuiltin="1"/>
    <cellStyle name="60% - Accent5 2" xfId="60" xr:uid="{00000000-0005-0000-0000-000021000000}"/>
    <cellStyle name="60% - Accent6" xfId="42" builtinId="52" customBuiltin="1"/>
    <cellStyle name="60% - Accent6 2" xfId="61" xr:uid="{00000000-0005-0000-0000-000023000000}"/>
    <cellStyle name="Accent1" xfId="19" builtinId="29" customBuiltin="1"/>
    <cellStyle name="Accent1 2" xfId="62" xr:uid="{00000000-0005-0000-0000-000025000000}"/>
    <cellStyle name="Accent2" xfId="23" builtinId="33" customBuiltin="1"/>
    <cellStyle name="Accent2 2" xfId="63" xr:uid="{00000000-0005-0000-0000-000027000000}"/>
    <cellStyle name="Accent3" xfId="27" builtinId="37" customBuiltin="1"/>
    <cellStyle name="Accent3 2" xfId="64" xr:uid="{00000000-0005-0000-0000-000029000000}"/>
    <cellStyle name="Accent4" xfId="31" builtinId="41" customBuiltin="1"/>
    <cellStyle name="Accent4 2" xfId="65" xr:uid="{00000000-0005-0000-0000-00002B000000}"/>
    <cellStyle name="Accent5" xfId="35" builtinId="45" customBuiltin="1"/>
    <cellStyle name="Accent5 2" xfId="66" xr:uid="{00000000-0005-0000-0000-00002D000000}"/>
    <cellStyle name="Accent6" xfId="39" builtinId="49" customBuiltin="1"/>
    <cellStyle name="Accent6 2" xfId="67" xr:uid="{00000000-0005-0000-0000-00002F000000}"/>
    <cellStyle name="Bad" xfId="8" builtinId="27" customBuiltin="1"/>
    <cellStyle name="Bad 2" xfId="68" xr:uid="{00000000-0005-0000-0000-000031000000}"/>
    <cellStyle name="Bad 3" xfId="368" xr:uid="{00000000-0005-0000-0000-000032000000}"/>
    <cellStyle name="Calc Currency (0)" xfId="69" xr:uid="{00000000-0005-0000-0000-000033000000}"/>
    <cellStyle name="Calc Currency (0) 2" xfId="70" xr:uid="{00000000-0005-0000-0000-000034000000}"/>
    <cellStyle name="Calculation" xfId="12" builtinId="22" customBuiltin="1"/>
    <cellStyle name="Calculation 2" xfId="71" xr:uid="{00000000-0005-0000-0000-000036000000}"/>
    <cellStyle name="Calculation 2 2" xfId="328" xr:uid="{00000000-0005-0000-0000-000037000000}"/>
    <cellStyle name="Calculation 2 2 2" xfId="351" xr:uid="{00000000-0005-0000-0000-000038000000}"/>
    <cellStyle name="Calculation 2 3" xfId="335" xr:uid="{00000000-0005-0000-0000-000039000000}"/>
    <cellStyle name="Calculation 2 3 2" xfId="358" xr:uid="{00000000-0005-0000-0000-00003A000000}"/>
    <cellStyle name="Calculation 2 4" xfId="341" xr:uid="{00000000-0005-0000-0000-00003B000000}"/>
    <cellStyle name="Check Cell" xfId="14" builtinId="23" customBuiltin="1"/>
    <cellStyle name="Check Cell 2" xfId="72" xr:uid="{00000000-0005-0000-0000-00003D000000}"/>
    <cellStyle name="Comma" xfId="392" builtinId="3"/>
    <cellStyle name="Comma 10" xfId="319" xr:uid="{00000000-0005-0000-0000-00003E000000}"/>
    <cellStyle name="Comma 2" xfId="73" xr:uid="{00000000-0005-0000-0000-00003F000000}"/>
    <cellStyle name="Comma 3" xfId="74" xr:uid="{00000000-0005-0000-0000-000040000000}"/>
    <cellStyle name="Comma 3 2" xfId="75" xr:uid="{00000000-0005-0000-0000-000041000000}"/>
    <cellStyle name="Comma 4" xfId="76" xr:uid="{00000000-0005-0000-0000-000042000000}"/>
    <cellStyle name="Comma 4 2" xfId="77" xr:uid="{00000000-0005-0000-0000-000043000000}"/>
    <cellStyle name="Comma 5" xfId="78" xr:uid="{00000000-0005-0000-0000-000044000000}"/>
    <cellStyle name="Comma 6" xfId="79" xr:uid="{00000000-0005-0000-0000-000045000000}"/>
    <cellStyle name="Comma 7" xfId="80" xr:uid="{00000000-0005-0000-0000-000046000000}"/>
    <cellStyle name="Comma 8" xfId="81" xr:uid="{00000000-0005-0000-0000-000047000000}"/>
    <cellStyle name="Copied" xfId="82" xr:uid="{00000000-0005-0000-0000-000048000000}"/>
    <cellStyle name="Currency" xfId="1" builtinId="4"/>
    <cellStyle name="Currency 2" xfId="83" xr:uid="{00000000-0005-0000-0000-00004A000000}"/>
    <cellStyle name="Currency 3" xfId="84" xr:uid="{00000000-0005-0000-0000-00004B000000}"/>
    <cellStyle name="Currency 3 2" xfId="85" xr:uid="{00000000-0005-0000-0000-00004C000000}"/>
    <cellStyle name="Currency 4" xfId="86" xr:uid="{00000000-0005-0000-0000-00004D000000}"/>
    <cellStyle name="Currency 5" xfId="87" xr:uid="{00000000-0005-0000-0000-00004E000000}"/>
    <cellStyle name="Currency 6" xfId="88" xr:uid="{00000000-0005-0000-0000-00004F000000}"/>
    <cellStyle name="Currency 7" xfId="89" xr:uid="{00000000-0005-0000-0000-000050000000}"/>
    <cellStyle name="Entered" xfId="90" xr:uid="{00000000-0005-0000-0000-000051000000}"/>
    <cellStyle name="Explanatory Text" xfId="17" builtinId="53" customBuiltin="1"/>
    <cellStyle name="Explanatory Text 2" xfId="91" xr:uid="{00000000-0005-0000-0000-000053000000}"/>
    <cellStyle name="Good" xfId="7" builtinId="26" customBuiltin="1"/>
    <cellStyle name="Good 2" xfId="92" xr:uid="{00000000-0005-0000-0000-000055000000}"/>
    <cellStyle name="Good 3" xfId="367" xr:uid="{00000000-0005-0000-0000-000056000000}"/>
    <cellStyle name="Graph" xfId="93" xr:uid="{00000000-0005-0000-0000-000057000000}"/>
    <cellStyle name="Grey" xfId="94" xr:uid="{00000000-0005-0000-0000-000058000000}"/>
    <cellStyle name="Header1" xfId="95" xr:uid="{00000000-0005-0000-0000-000059000000}"/>
    <cellStyle name="Header1 2" xfId="96" xr:uid="{00000000-0005-0000-0000-00005A000000}"/>
    <cellStyle name="Header2" xfId="97" xr:uid="{00000000-0005-0000-0000-00005B000000}"/>
    <cellStyle name="Header2 2" xfId="98" xr:uid="{00000000-0005-0000-0000-00005C000000}"/>
    <cellStyle name="Header2 2 2" xfId="378" xr:uid="{00000000-0005-0000-0000-00005D000000}"/>
    <cellStyle name="Header2 3" xfId="377" xr:uid="{00000000-0005-0000-0000-00005E000000}"/>
    <cellStyle name="Heading 1" xfId="3" builtinId="16" customBuiltin="1"/>
    <cellStyle name="Heading 1 2" xfId="99" xr:uid="{00000000-0005-0000-0000-000060000000}"/>
    <cellStyle name="Heading 2" xfId="4" builtinId="17" customBuiltin="1"/>
    <cellStyle name="Heading 2 2" xfId="100" xr:uid="{00000000-0005-0000-0000-000062000000}"/>
    <cellStyle name="Heading 3" xfId="5" builtinId="18" customBuiltin="1"/>
    <cellStyle name="Heading 3 2" xfId="101" xr:uid="{00000000-0005-0000-0000-000064000000}"/>
    <cellStyle name="Heading 3 2 2" xfId="359" xr:uid="{00000000-0005-0000-0000-000065000000}"/>
    <cellStyle name="Heading 3 2 2 2" xfId="380" xr:uid="{00000000-0005-0000-0000-000066000000}"/>
    <cellStyle name="Heading 3 2 3" xfId="379" xr:uid="{00000000-0005-0000-0000-000067000000}"/>
    <cellStyle name="Heading 4" xfId="6" builtinId="19" customBuiltin="1"/>
    <cellStyle name="Heading 4 2" xfId="102" xr:uid="{00000000-0005-0000-0000-000069000000}"/>
    <cellStyle name="Hyperlink 2" xfId="103" xr:uid="{00000000-0005-0000-0000-00006A000000}"/>
    <cellStyle name="Hyperlink 3" xfId="104" xr:uid="{00000000-0005-0000-0000-00006B000000}"/>
    <cellStyle name="Hyperlink 4" xfId="105" xr:uid="{00000000-0005-0000-0000-00006C000000}"/>
    <cellStyle name="Input" xfId="10" builtinId="20" customBuiltin="1"/>
    <cellStyle name="Input [yellow]" xfId="106" xr:uid="{00000000-0005-0000-0000-00006E000000}"/>
    <cellStyle name="Input [yellow] 2" xfId="381" xr:uid="{00000000-0005-0000-0000-00006F000000}"/>
    <cellStyle name="Input 2" xfId="107" xr:uid="{00000000-0005-0000-0000-000070000000}"/>
    <cellStyle name="Input 2 2" xfId="322" xr:uid="{00000000-0005-0000-0000-000071000000}"/>
    <cellStyle name="Input 2 2 2" xfId="345" xr:uid="{00000000-0005-0000-0000-000072000000}"/>
    <cellStyle name="Input 2 3" xfId="334" xr:uid="{00000000-0005-0000-0000-000073000000}"/>
    <cellStyle name="Input 2 3 2" xfId="357" xr:uid="{00000000-0005-0000-0000-000074000000}"/>
    <cellStyle name="Input 2 4" xfId="340" xr:uid="{00000000-0005-0000-0000-000075000000}"/>
    <cellStyle name="Input 3" xfId="108" xr:uid="{00000000-0005-0000-0000-000076000000}"/>
    <cellStyle name="Input 3 2" xfId="323" xr:uid="{00000000-0005-0000-0000-000077000000}"/>
    <cellStyle name="Input 3 2 2" xfId="346" xr:uid="{00000000-0005-0000-0000-000078000000}"/>
    <cellStyle name="Input 3 3" xfId="333" xr:uid="{00000000-0005-0000-0000-000079000000}"/>
    <cellStyle name="Input 3 3 2" xfId="356" xr:uid="{00000000-0005-0000-0000-00007A000000}"/>
    <cellStyle name="Input 3 4" xfId="339" xr:uid="{00000000-0005-0000-0000-00007B000000}"/>
    <cellStyle name="Input 4" xfId="109" xr:uid="{00000000-0005-0000-0000-00007C000000}"/>
    <cellStyle name="Input 4 2" xfId="324" xr:uid="{00000000-0005-0000-0000-00007D000000}"/>
    <cellStyle name="Input 4 2 2" xfId="347" xr:uid="{00000000-0005-0000-0000-00007E000000}"/>
    <cellStyle name="Input 4 3" xfId="332" xr:uid="{00000000-0005-0000-0000-00007F000000}"/>
    <cellStyle name="Input 4 3 2" xfId="355" xr:uid="{00000000-0005-0000-0000-000080000000}"/>
    <cellStyle name="Input 4 4" xfId="338" xr:uid="{00000000-0005-0000-0000-000081000000}"/>
    <cellStyle name="Linked Cell" xfId="13" builtinId="24" customBuiltin="1"/>
    <cellStyle name="Linked Cell 2" xfId="110" xr:uid="{00000000-0005-0000-0000-000083000000}"/>
    <cellStyle name="Member" xfId="111" xr:uid="{00000000-0005-0000-0000-000084000000}"/>
    <cellStyle name="Member 2" xfId="112" xr:uid="{00000000-0005-0000-0000-000085000000}"/>
    <cellStyle name="Member 3" xfId="113" xr:uid="{00000000-0005-0000-0000-000086000000}"/>
    <cellStyle name="Neutral" xfId="9" builtinId="28" customBuiltin="1"/>
    <cellStyle name="Neutral 2" xfId="114" xr:uid="{00000000-0005-0000-0000-000088000000}"/>
    <cellStyle name="Neutral 3" xfId="366" xr:uid="{00000000-0005-0000-0000-000089000000}"/>
    <cellStyle name="Norm੎੎" xfId="115" xr:uid="{00000000-0005-0000-0000-00008A000000}"/>
    <cellStyle name="Normal" xfId="0" builtinId="0"/>
    <cellStyle name="Normal - Style1" xfId="116" xr:uid="{00000000-0005-0000-0000-00008C000000}"/>
    <cellStyle name="Normal 10" xfId="117" xr:uid="{00000000-0005-0000-0000-00008D000000}"/>
    <cellStyle name="Normal 10 2" xfId="317" xr:uid="{00000000-0005-0000-0000-00008E000000}"/>
    <cellStyle name="Normal 10 3" xfId="318" xr:uid="{00000000-0005-0000-0000-00008F000000}"/>
    <cellStyle name="Normal 11" xfId="118" xr:uid="{00000000-0005-0000-0000-000090000000}"/>
    <cellStyle name="Normal 12" xfId="119" xr:uid="{00000000-0005-0000-0000-000091000000}"/>
    <cellStyle name="Normal 13" xfId="120" xr:uid="{00000000-0005-0000-0000-000092000000}"/>
    <cellStyle name="Normal 14" xfId="121" xr:uid="{00000000-0005-0000-0000-000093000000}"/>
    <cellStyle name="Normal 15" xfId="122" xr:uid="{00000000-0005-0000-0000-000094000000}"/>
    <cellStyle name="Normal 16" xfId="123" xr:uid="{00000000-0005-0000-0000-000095000000}"/>
    <cellStyle name="Normal 17" xfId="124" xr:uid="{00000000-0005-0000-0000-000096000000}"/>
    <cellStyle name="Normal 18" xfId="125" xr:uid="{00000000-0005-0000-0000-000097000000}"/>
    <cellStyle name="Normal 19" xfId="126" xr:uid="{00000000-0005-0000-0000-000098000000}"/>
    <cellStyle name="Normal 2" xfId="127" xr:uid="{00000000-0005-0000-0000-000099000000}"/>
    <cellStyle name="Normal 2 2" xfId="365" xr:uid="{00000000-0005-0000-0000-00009A000000}"/>
    <cellStyle name="Normal 20" xfId="128" xr:uid="{00000000-0005-0000-0000-00009B000000}"/>
    <cellStyle name="Normal 21" xfId="129" xr:uid="{00000000-0005-0000-0000-00009C000000}"/>
    <cellStyle name="Normal 22" xfId="130" xr:uid="{00000000-0005-0000-0000-00009D000000}"/>
    <cellStyle name="Normal 23" xfId="131" xr:uid="{00000000-0005-0000-0000-00009E000000}"/>
    <cellStyle name="Normal 24" xfId="132" xr:uid="{00000000-0005-0000-0000-00009F000000}"/>
    <cellStyle name="Normal 25" xfId="133" xr:uid="{00000000-0005-0000-0000-0000A0000000}"/>
    <cellStyle name="Normal 26" xfId="134" xr:uid="{00000000-0005-0000-0000-0000A1000000}"/>
    <cellStyle name="Normal 27" xfId="135" xr:uid="{00000000-0005-0000-0000-0000A2000000}"/>
    <cellStyle name="Normal 28" xfId="136" xr:uid="{00000000-0005-0000-0000-0000A3000000}"/>
    <cellStyle name="Normal 29" xfId="137" xr:uid="{00000000-0005-0000-0000-0000A4000000}"/>
    <cellStyle name="Normal 3" xfId="2" xr:uid="{00000000-0005-0000-0000-0000A5000000}"/>
    <cellStyle name="Normal 3 2" xfId="139" xr:uid="{00000000-0005-0000-0000-0000A6000000}"/>
    <cellStyle name="Normal 3 3" xfId="138" xr:uid="{00000000-0005-0000-0000-0000A7000000}"/>
    <cellStyle name="Normal 30" xfId="140" xr:uid="{00000000-0005-0000-0000-0000A8000000}"/>
    <cellStyle name="Normal 31" xfId="141" xr:uid="{00000000-0005-0000-0000-0000A9000000}"/>
    <cellStyle name="Normal 32" xfId="142" xr:uid="{00000000-0005-0000-0000-0000AA000000}"/>
    <cellStyle name="Normal 33" xfId="143" xr:uid="{00000000-0005-0000-0000-0000AB000000}"/>
    <cellStyle name="Normal 34" xfId="144" xr:uid="{00000000-0005-0000-0000-0000AC000000}"/>
    <cellStyle name="Normal 35" xfId="145" xr:uid="{00000000-0005-0000-0000-0000AD000000}"/>
    <cellStyle name="Normal 36" xfId="146" xr:uid="{00000000-0005-0000-0000-0000AE000000}"/>
    <cellStyle name="Normal 37" xfId="147" xr:uid="{00000000-0005-0000-0000-0000AF000000}"/>
    <cellStyle name="Normal 38" xfId="148" xr:uid="{00000000-0005-0000-0000-0000B0000000}"/>
    <cellStyle name="Normal 39" xfId="149" xr:uid="{00000000-0005-0000-0000-0000B1000000}"/>
    <cellStyle name="Normal 4" xfId="150" xr:uid="{00000000-0005-0000-0000-0000B2000000}"/>
    <cellStyle name="Normal 40" xfId="151" xr:uid="{00000000-0005-0000-0000-0000B3000000}"/>
    <cellStyle name="Normal 41" xfId="152" xr:uid="{00000000-0005-0000-0000-0000B4000000}"/>
    <cellStyle name="Normal 42" xfId="153" xr:uid="{00000000-0005-0000-0000-0000B5000000}"/>
    <cellStyle name="Normal 43" xfId="154" xr:uid="{00000000-0005-0000-0000-0000B6000000}"/>
    <cellStyle name="Normal 44" xfId="155" xr:uid="{00000000-0005-0000-0000-0000B7000000}"/>
    <cellStyle name="Normal 45" xfId="156" xr:uid="{00000000-0005-0000-0000-0000B8000000}"/>
    <cellStyle name="Normal 46" xfId="157" xr:uid="{00000000-0005-0000-0000-0000B9000000}"/>
    <cellStyle name="Normal 47" xfId="158" xr:uid="{00000000-0005-0000-0000-0000BA000000}"/>
    <cellStyle name="Normal 48" xfId="159" xr:uid="{00000000-0005-0000-0000-0000BB000000}"/>
    <cellStyle name="Normal 49" xfId="160" xr:uid="{00000000-0005-0000-0000-0000BC000000}"/>
    <cellStyle name="Normal 5" xfId="161" xr:uid="{00000000-0005-0000-0000-0000BD000000}"/>
    <cellStyle name="Normal 50" xfId="162" xr:uid="{00000000-0005-0000-0000-0000BE000000}"/>
    <cellStyle name="Normal 51" xfId="163" xr:uid="{00000000-0005-0000-0000-0000BF000000}"/>
    <cellStyle name="Normal 52" xfId="164" xr:uid="{00000000-0005-0000-0000-0000C0000000}"/>
    <cellStyle name="Normal 53" xfId="165" xr:uid="{00000000-0005-0000-0000-0000C1000000}"/>
    <cellStyle name="Normal 54" xfId="166" xr:uid="{00000000-0005-0000-0000-0000C2000000}"/>
    <cellStyle name="Normal 55" xfId="167" xr:uid="{00000000-0005-0000-0000-0000C3000000}"/>
    <cellStyle name="Normal 56" xfId="168" xr:uid="{00000000-0005-0000-0000-0000C4000000}"/>
    <cellStyle name="Normal 57" xfId="169" xr:uid="{00000000-0005-0000-0000-0000C5000000}"/>
    <cellStyle name="Normal 58" xfId="170" xr:uid="{00000000-0005-0000-0000-0000C6000000}"/>
    <cellStyle name="Normal 59" xfId="171" xr:uid="{00000000-0005-0000-0000-0000C7000000}"/>
    <cellStyle name="Normal 6" xfId="172" xr:uid="{00000000-0005-0000-0000-0000C8000000}"/>
    <cellStyle name="Normal 60" xfId="173" xr:uid="{00000000-0005-0000-0000-0000C9000000}"/>
    <cellStyle name="Normal 61" xfId="174" xr:uid="{00000000-0005-0000-0000-0000CA000000}"/>
    <cellStyle name="Normal 62" xfId="175" xr:uid="{00000000-0005-0000-0000-0000CB000000}"/>
    <cellStyle name="Normal 63" xfId="176" xr:uid="{00000000-0005-0000-0000-0000CC000000}"/>
    <cellStyle name="Normal 64" xfId="177" xr:uid="{00000000-0005-0000-0000-0000CD000000}"/>
    <cellStyle name="Normal 65" xfId="178" xr:uid="{00000000-0005-0000-0000-0000CE000000}"/>
    <cellStyle name="Normal 66" xfId="179" xr:uid="{00000000-0005-0000-0000-0000CF000000}"/>
    <cellStyle name="Normal 67" xfId="180" xr:uid="{00000000-0005-0000-0000-0000D0000000}"/>
    <cellStyle name="Normal 68" xfId="181" xr:uid="{00000000-0005-0000-0000-0000D1000000}"/>
    <cellStyle name="Normal 69" xfId="182" xr:uid="{00000000-0005-0000-0000-0000D2000000}"/>
    <cellStyle name="Normal 7" xfId="183" xr:uid="{00000000-0005-0000-0000-0000D3000000}"/>
    <cellStyle name="Normal 70" xfId="184" xr:uid="{00000000-0005-0000-0000-0000D4000000}"/>
    <cellStyle name="Normal 71" xfId="185" xr:uid="{00000000-0005-0000-0000-0000D5000000}"/>
    <cellStyle name="Normal 72" xfId="186" xr:uid="{00000000-0005-0000-0000-0000D6000000}"/>
    <cellStyle name="Normal 73" xfId="187" xr:uid="{00000000-0005-0000-0000-0000D7000000}"/>
    <cellStyle name="Normal 74" xfId="188" xr:uid="{00000000-0005-0000-0000-0000D8000000}"/>
    <cellStyle name="Normal 75" xfId="189" xr:uid="{00000000-0005-0000-0000-0000D9000000}"/>
    <cellStyle name="Normal 76" xfId="190" xr:uid="{00000000-0005-0000-0000-0000DA000000}"/>
    <cellStyle name="Normal 77" xfId="191" xr:uid="{00000000-0005-0000-0000-0000DB000000}"/>
    <cellStyle name="Normal 78" xfId="192" xr:uid="{00000000-0005-0000-0000-0000DC000000}"/>
    <cellStyle name="Normal 79" xfId="193" xr:uid="{00000000-0005-0000-0000-0000DD000000}"/>
    <cellStyle name="Normal 8" xfId="194" xr:uid="{00000000-0005-0000-0000-0000DE000000}"/>
    <cellStyle name="Normal 80" xfId="195" xr:uid="{00000000-0005-0000-0000-0000DF000000}"/>
    <cellStyle name="Normal 81" xfId="196" xr:uid="{00000000-0005-0000-0000-0000E0000000}"/>
    <cellStyle name="Normal 82" xfId="197" xr:uid="{00000000-0005-0000-0000-0000E1000000}"/>
    <cellStyle name="Normal 83" xfId="198" xr:uid="{00000000-0005-0000-0000-0000E2000000}"/>
    <cellStyle name="Normal 84" xfId="199" xr:uid="{00000000-0005-0000-0000-0000E3000000}"/>
    <cellStyle name="Normal 85" xfId="200" xr:uid="{00000000-0005-0000-0000-0000E4000000}"/>
    <cellStyle name="Normal 86" xfId="201" xr:uid="{00000000-0005-0000-0000-0000E5000000}"/>
    <cellStyle name="Normal 87" xfId="202" xr:uid="{00000000-0005-0000-0000-0000E6000000}"/>
    <cellStyle name="Normal 88" xfId="203" xr:uid="{00000000-0005-0000-0000-0000E7000000}"/>
    <cellStyle name="Normal 9" xfId="204" xr:uid="{00000000-0005-0000-0000-0000E8000000}"/>
    <cellStyle name="Note" xfId="16" builtinId="10" customBuiltin="1"/>
    <cellStyle name="Note 2" xfId="205" xr:uid="{00000000-0005-0000-0000-0000EA000000}"/>
    <cellStyle name="Note 2 2" xfId="325" xr:uid="{00000000-0005-0000-0000-0000EB000000}"/>
    <cellStyle name="Note 2 2 2" xfId="348" xr:uid="{00000000-0005-0000-0000-0000EC000000}"/>
    <cellStyle name="Note 2 3" xfId="331" xr:uid="{00000000-0005-0000-0000-0000ED000000}"/>
    <cellStyle name="Note 2 3 2" xfId="354" xr:uid="{00000000-0005-0000-0000-0000EE000000}"/>
    <cellStyle name="Note 2 4" xfId="337" xr:uid="{00000000-0005-0000-0000-0000EF000000}"/>
    <cellStyle name="Output" xfId="11" builtinId="21" customBuiltin="1"/>
    <cellStyle name="Output 2" xfId="206" xr:uid="{00000000-0005-0000-0000-0000F1000000}"/>
    <cellStyle name="Output 2 2" xfId="326" xr:uid="{00000000-0005-0000-0000-0000F2000000}"/>
    <cellStyle name="Output 2 2 2" xfId="349" xr:uid="{00000000-0005-0000-0000-0000F3000000}"/>
    <cellStyle name="Output 2 3" xfId="330" xr:uid="{00000000-0005-0000-0000-0000F4000000}"/>
    <cellStyle name="Output 2 3 2" xfId="353" xr:uid="{00000000-0005-0000-0000-0000F5000000}"/>
    <cellStyle name="Output 2 4" xfId="336" xr:uid="{00000000-0005-0000-0000-0000F6000000}"/>
    <cellStyle name="Percent [2]" xfId="207" xr:uid="{00000000-0005-0000-0000-0000F7000000}"/>
    <cellStyle name="Percent [2] 2" xfId="208" xr:uid="{00000000-0005-0000-0000-0000F8000000}"/>
    <cellStyle name="Percent [2] 3" xfId="209" xr:uid="{00000000-0005-0000-0000-0000F9000000}"/>
    <cellStyle name="Percent 10" xfId="210" xr:uid="{00000000-0005-0000-0000-0000FA000000}"/>
    <cellStyle name="Percent 11" xfId="211" xr:uid="{00000000-0005-0000-0000-0000FB000000}"/>
    <cellStyle name="Percent 12" xfId="212" xr:uid="{00000000-0005-0000-0000-0000FC000000}"/>
    <cellStyle name="Percent 13" xfId="213" xr:uid="{00000000-0005-0000-0000-0000FD000000}"/>
    <cellStyle name="Percent 14" xfId="214" xr:uid="{00000000-0005-0000-0000-0000FE000000}"/>
    <cellStyle name="Percent 15" xfId="215" xr:uid="{00000000-0005-0000-0000-0000FF000000}"/>
    <cellStyle name="Percent 16" xfId="216" xr:uid="{00000000-0005-0000-0000-000000010000}"/>
    <cellStyle name="Percent 17" xfId="217" xr:uid="{00000000-0005-0000-0000-000001010000}"/>
    <cellStyle name="Percent 18" xfId="218" xr:uid="{00000000-0005-0000-0000-000002010000}"/>
    <cellStyle name="Percent 19" xfId="219" xr:uid="{00000000-0005-0000-0000-000003010000}"/>
    <cellStyle name="Percent 2" xfId="220" xr:uid="{00000000-0005-0000-0000-000004010000}"/>
    <cellStyle name="Percent 20" xfId="221" xr:uid="{00000000-0005-0000-0000-000005010000}"/>
    <cellStyle name="Percent 21" xfId="222" xr:uid="{00000000-0005-0000-0000-000006010000}"/>
    <cellStyle name="Percent 22" xfId="223" xr:uid="{00000000-0005-0000-0000-000007010000}"/>
    <cellStyle name="Percent 23" xfId="224" xr:uid="{00000000-0005-0000-0000-000008010000}"/>
    <cellStyle name="Percent 24" xfId="225" xr:uid="{00000000-0005-0000-0000-000009010000}"/>
    <cellStyle name="Percent 25" xfId="226" xr:uid="{00000000-0005-0000-0000-00000A010000}"/>
    <cellStyle name="Percent 26" xfId="227" xr:uid="{00000000-0005-0000-0000-00000B010000}"/>
    <cellStyle name="Percent 27" xfId="228" xr:uid="{00000000-0005-0000-0000-00000C010000}"/>
    <cellStyle name="Percent 28" xfId="229" xr:uid="{00000000-0005-0000-0000-00000D010000}"/>
    <cellStyle name="Percent 29" xfId="230" xr:uid="{00000000-0005-0000-0000-00000E010000}"/>
    <cellStyle name="Percent 3" xfId="231" xr:uid="{00000000-0005-0000-0000-00000F010000}"/>
    <cellStyle name="Percent 3 2" xfId="232" xr:uid="{00000000-0005-0000-0000-000010010000}"/>
    <cellStyle name="Percent 30" xfId="233" xr:uid="{00000000-0005-0000-0000-000011010000}"/>
    <cellStyle name="Percent 31" xfId="234" xr:uid="{00000000-0005-0000-0000-000012010000}"/>
    <cellStyle name="Percent 32" xfId="235" xr:uid="{00000000-0005-0000-0000-000013010000}"/>
    <cellStyle name="Percent 33" xfId="236" xr:uid="{00000000-0005-0000-0000-000014010000}"/>
    <cellStyle name="Percent 34" xfId="237" xr:uid="{00000000-0005-0000-0000-000015010000}"/>
    <cellStyle name="Percent 35" xfId="238" xr:uid="{00000000-0005-0000-0000-000016010000}"/>
    <cellStyle name="Percent 36" xfId="239" xr:uid="{00000000-0005-0000-0000-000017010000}"/>
    <cellStyle name="Percent 37" xfId="240" xr:uid="{00000000-0005-0000-0000-000018010000}"/>
    <cellStyle name="Percent 38" xfId="241" xr:uid="{00000000-0005-0000-0000-000019010000}"/>
    <cellStyle name="Percent 39" xfId="242" xr:uid="{00000000-0005-0000-0000-00001A010000}"/>
    <cellStyle name="Percent 4" xfId="243" xr:uid="{00000000-0005-0000-0000-00001B010000}"/>
    <cellStyle name="Percent 40" xfId="244" xr:uid="{00000000-0005-0000-0000-00001C010000}"/>
    <cellStyle name="Percent 41" xfId="245" xr:uid="{00000000-0005-0000-0000-00001D010000}"/>
    <cellStyle name="Percent 42" xfId="246" xr:uid="{00000000-0005-0000-0000-00001E010000}"/>
    <cellStyle name="Percent 43" xfId="247" xr:uid="{00000000-0005-0000-0000-00001F010000}"/>
    <cellStyle name="Percent 44" xfId="248" xr:uid="{00000000-0005-0000-0000-000020010000}"/>
    <cellStyle name="Percent 45" xfId="249" xr:uid="{00000000-0005-0000-0000-000021010000}"/>
    <cellStyle name="Percent 46" xfId="250" xr:uid="{00000000-0005-0000-0000-000022010000}"/>
    <cellStyle name="Percent 47" xfId="251" xr:uid="{00000000-0005-0000-0000-000023010000}"/>
    <cellStyle name="Percent 48" xfId="252" xr:uid="{00000000-0005-0000-0000-000024010000}"/>
    <cellStyle name="Percent 49" xfId="253" xr:uid="{00000000-0005-0000-0000-000025010000}"/>
    <cellStyle name="Percent 5" xfId="254" xr:uid="{00000000-0005-0000-0000-000026010000}"/>
    <cellStyle name="Percent 50" xfId="255" xr:uid="{00000000-0005-0000-0000-000027010000}"/>
    <cellStyle name="Percent 51" xfId="256" xr:uid="{00000000-0005-0000-0000-000028010000}"/>
    <cellStyle name="Percent 52" xfId="257" xr:uid="{00000000-0005-0000-0000-000029010000}"/>
    <cellStyle name="Percent 53" xfId="258" xr:uid="{00000000-0005-0000-0000-00002A010000}"/>
    <cellStyle name="Percent 54" xfId="259" xr:uid="{00000000-0005-0000-0000-00002B010000}"/>
    <cellStyle name="Percent 55" xfId="260" xr:uid="{00000000-0005-0000-0000-00002C010000}"/>
    <cellStyle name="Percent 56" xfId="261" xr:uid="{00000000-0005-0000-0000-00002D010000}"/>
    <cellStyle name="Percent 57" xfId="262" xr:uid="{00000000-0005-0000-0000-00002E010000}"/>
    <cellStyle name="Percent 58" xfId="263" xr:uid="{00000000-0005-0000-0000-00002F010000}"/>
    <cellStyle name="Percent 59" xfId="264" xr:uid="{00000000-0005-0000-0000-000030010000}"/>
    <cellStyle name="Percent 6" xfId="265" xr:uid="{00000000-0005-0000-0000-000031010000}"/>
    <cellStyle name="Percent 60" xfId="266" xr:uid="{00000000-0005-0000-0000-000032010000}"/>
    <cellStyle name="Percent 61" xfId="267" xr:uid="{00000000-0005-0000-0000-000033010000}"/>
    <cellStyle name="Percent 62" xfId="268" xr:uid="{00000000-0005-0000-0000-000034010000}"/>
    <cellStyle name="Percent 63" xfId="269" xr:uid="{00000000-0005-0000-0000-000035010000}"/>
    <cellStyle name="Percent 64" xfId="270" xr:uid="{00000000-0005-0000-0000-000036010000}"/>
    <cellStyle name="Percent 65" xfId="271" xr:uid="{00000000-0005-0000-0000-000037010000}"/>
    <cellStyle name="Percent 66" xfId="272" xr:uid="{00000000-0005-0000-0000-000038010000}"/>
    <cellStyle name="Percent 67" xfId="273" xr:uid="{00000000-0005-0000-0000-000039010000}"/>
    <cellStyle name="Percent 68" xfId="274" xr:uid="{00000000-0005-0000-0000-00003A010000}"/>
    <cellStyle name="Percent 69" xfId="275" xr:uid="{00000000-0005-0000-0000-00003B010000}"/>
    <cellStyle name="Percent 7" xfId="276" xr:uid="{00000000-0005-0000-0000-00003C010000}"/>
    <cellStyle name="Percent 70" xfId="277" xr:uid="{00000000-0005-0000-0000-00003D010000}"/>
    <cellStyle name="Percent 71" xfId="278" xr:uid="{00000000-0005-0000-0000-00003E010000}"/>
    <cellStyle name="Percent 72" xfId="279" xr:uid="{00000000-0005-0000-0000-00003F010000}"/>
    <cellStyle name="Percent 73" xfId="280" xr:uid="{00000000-0005-0000-0000-000040010000}"/>
    <cellStyle name="Percent 74" xfId="281" xr:uid="{00000000-0005-0000-0000-000041010000}"/>
    <cellStyle name="Percent 75" xfId="282" xr:uid="{00000000-0005-0000-0000-000042010000}"/>
    <cellStyle name="Percent 76" xfId="283" xr:uid="{00000000-0005-0000-0000-000043010000}"/>
    <cellStyle name="Percent 77" xfId="284" xr:uid="{00000000-0005-0000-0000-000044010000}"/>
    <cellStyle name="Percent 78" xfId="285" xr:uid="{00000000-0005-0000-0000-000045010000}"/>
    <cellStyle name="Percent 79" xfId="286" xr:uid="{00000000-0005-0000-0000-000046010000}"/>
    <cellStyle name="Percent 8" xfId="287" xr:uid="{00000000-0005-0000-0000-000047010000}"/>
    <cellStyle name="Percent 80" xfId="288" xr:uid="{00000000-0005-0000-0000-000048010000}"/>
    <cellStyle name="Percent 81" xfId="289" xr:uid="{00000000-0005-0000-0000-000049010000}"/>
    <cellStyle name="Percent 82" xfId="290" xr:uid="{00000000-0005-0000-0000-00004A010000}"/>
    <cellStyle name="Percent 83" xfId="291" xr:uid="{00000000-0005-0000-0000-00004B010000}"/>
    <cellStyle name="Percent 84" xfId="292" xr:uid="{00000000-0005-0000-0000-00004C010000}"/>
    <cellStyle name="Percent 85" xfId="293" xr:uid="{00000000-0005-0000-0000-00004D010000}"/>
    <cellStyle name="Percent 86" xfId="294" xr:uid="{00000000-0005-0000-0000-00004E010000}"/>
    <cellStyle name="Percent 87" xfId="295" xr:uid="{00000000-0005-0000-0000-00004F010000}"/>
    <cellStyle name="Percent 88" xfId="296" xr:uid="{00000000-0005-0000-0000-000050010000}"/>
    <cellStyle name="Percent 89" xfId="297" xr:uid="{00000000-0005-0000-0000-000051010000}"/>
    <cellStyle name="Percent 9" xfId="298" xr:uid="{00000000-0005-0000-0000-000052010000}"/>
    <cellStyle name="PSChar" xfId="299" xr:uid="{00000000-0005-0000-0000-000053010000}"/>
    <cellStyle name="PSDate" xfId="300" xr:uid="{00000000-0005-0000-0000-000054010000}"/>
    <cellStyle name="PSDec" xfId="301" xr:uid="{00000000-0005-0000-0000-000055010000}"/>
    <cellStyle name="PSHeading" xfId="302" xr:uid="{00000000-0005-0000-0000-000056010000}"/>
    <cellStyle name="PSHeading 2" xfId="303" xr:uid="{00000000-0005-0000-0000-000057010000}"/>
    <cellStyle name="PSHeading 2 2" xfId="316" xr:uid="{00000000-0005-0000-0000-000058010000}"/>
    <cellStyle name="PSHeading 2 2 2" xfId="320" xr:uid="{00000000-0005-0000-0000-000059010000}"/>
    <cellStyle name="PSHeading 2 2 2 2" xfId="344" xr:uid="{00000000-0005-0000-0000-00005A010000}"/>
    <cellStyle name="PSHeading 2 2 2 2 2" xfId="364" xr:uid="{00000000-0005-0000-0000-00005B010000}"/>
    <cellStyle name="PSHeading 2 2 2 2 2 2" xfId="375" xr:uid="{00000000-0005-0000-0000-00005C010000}"/>
    <cellStyle name="PSHeading 2 2 2 2 2 2 2" xfId="383" xr:uid="{00000000-0005-0000-0000-00005D010000}"/>
    <cellStyle name="PSHeading 2 2 2 2 3" xfId="376" xr:uid="{00000000-0005-0000-0000-00005E010000}"/>
    <cellStyle name="PSHeading 2 2 2 2 3 2" xfId="382" xr:uid="{00000000-0005-0000-0000-00005F010000}"/>
    <cellStyle name="PSHeading 2 2 3" xfId="321" xr:uid="{00000000-0005-0000-0000-000060010000}"/>
    <cellStyle name="PSHeading 2 2 3 2" xfId="362" xr:uid="{00000000-0005-0000-0000-000061010000}"/>
    <cellStyle name="PSHeading 2 2 3 2 2" xfId="373" xr:uid="{00000000-0005-0000-0000-000062010000}"/>
    <cellStyle name="PSHeading 2 2 3 2 2 2" xfId="385" xr:uid="{00000000-0005-0000-0000-000063010000}"/>
    <cellStyle name="PSHeading 2 2 3 3" xfId="374" xr:uid="{00000000-0005-0000-0000-000064010000}"/>
    <cellStyle name="PSHeading 2 2 3 3 2" xfId="384" xr:uid="{00000000-0005-0000-0000-000065010000}"/>
    <cellStyle name="PSHeading 2 2 4" xfId="391" xr:uid="{00000000-0005-0000-0000-000066010000}"/>
    <cellStyle name="PSHeading 2 3" xfId="361" xr:uid="{00000000-0005-0000-0000-000067010000}"/>
    <cellStyle name="PSHeading 2 3 2" xfId="372" xr:uid="{00000000-0005-0000-0000-000068010000}"/>
    <cellStyle name="PSHeading 2 3 2 2" xfId="386" xr:uid="{00000000-0005-0000-0000-000069010000}"/>
    <cellStyle name="PSHeading 3" xfId="315" xr:uid="{00000000-0005-0000-0000-00006A010000}"/>
    <cellStyle name="PSHeading 3 2" xfId="343" xr:uid="{00000000-0005-0000-0000-00006B010000}"/>
    <cellStyle name="PSHeading 3 2 2" xfId="363" xr:uid="{00000000-0005-0000-0000-00006C010000}"/>
    <cellStyle name="PSHeading 3 2 2 2" xfId="370" xr:uid="{00000000-0005-0000-0000-00006D010000}"/>
    <cellStyle name="PSHeading 3 2 2 2 2" xfId="388" xr:uid="{00000000-0005-0000-0000-00006E010000}"/>
    <cellStyle name="PSHeading 3 2 3" xfId="371" xr:uid="{00000000-0005-0000-0000-00006F010000}"/>
    <cellStyle name="PSHeading 3 2 3 2" xfId="387" xr:uid="{00000000-0005-0000-0000-000070010000}"/>
    <cellStyle name="PSHeading 4" xfId="360" xr:uid="{00000000-0005-0000-0000-000071010000}"/>
    <cellStyle name="PSHeading 4 2" xfId="369" xr:uid="{00000000-0005-0000-0000-000072010000}"/>
    <cellStyle name="PSHeading 4 2 2" xfId="389" xr:uid="{00000000-0005-0000-0000-000073010000}"/>
    <cellStyle name="PSHeading 5" xfId="390" xr:uid="{00000000-0005-0000-0000-000074010000}"/>
    <cellStyle name="PSInt" xfId="304" xr:uid="{00000000-0005-0000-0000-000075010000}"/>
    <cellStyle name="PSSpacer" xfId="305" xr:uid="{00000000-0005-0000-0000-000076010000}"/>
    <cellStyle name="RevList" xfId="306" xr:uid="{00000000-0005-0000-0000-000077010000}"/>
    <cellStyle name="Style_18" xfId="307" xr:uid="{00000000-0005-0000-0000-000078010000}"/>
    <cellStyle name="Subtotal" xfId="308" xr:uid="{00000000-0005-0000-0000-000079010000}"/>
    <cellStyle name="Text" xfId="309" xr:uid="{00000000-0005-0000-0000-00007A010000}"/>
    <cellStyle name="Text 2" xfId="310" xr:uid="{00000000-0005-0000-0000-00007B010000}"/>
    <cellStyle name="Text 3" xfId="311" xr:uid="{00000000-0005-0000-0000-00007C010000}"/>
    <cellStyle name="Title 2" xfId="312" xr:uid="{00000000-0005-0000-0000-00007D010000}"/>
    <cellStyle name="Title 3" xfId="43" xr:uid="{00000000-0005-0000-0000-00007E010000}"/>
    <cellStyle name="Total" xfId="18" builtinId="25" customBuiltin="1"/>
    <cellStyle name="Total 2" xfId="313" xr:uid="{00000000-0005-0000-0000-000080010000}"/>
    <cellStyle name="Total 2 2" xfId="327" xr:uid="{00000000-0005-0000-0000-000081010000}"/>
    <cellStyle name="Total 2 2 2" xfId="350" xr:uid="{00000000-0005-0000-0000-000082010000}"/>
    <cellStyle name="Total 2 3" xfId="329" xr:uid="{00000000-0005-0000-0000-000083010000}"/>
    <cellStyle name="Total 2 3 2" xfId="352" xr:uid="{00000000-0005-0000-0000-000084010000}"/>
    <cellStyle name="Total 2 4" xfId="342" xr:uid="{00000000-0005-0000-0000-000085010000}"/>
    <cellStyle name="Warning Text" xfId="15" builtinId="11" customBuiltin="1"/>
    <cellStyle name="Warning Text 2" xfId="314" xr:uid="{00000000-0005-0000-0000-000087010000}"/>
  </cellStyles>
  <dxfs count="4">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val="0"/>
        <i val="0"/>
        <strike val="0"/>
        <condense val="0"/>
        <extend val="0"/>
        <outline val="0"/>
        <shadow val="0"/>
        <u val="none"/>
        <vertAlign val="baseline"/>
        <sz val="11"/>
        <color theme="1"/>
        <name val="Century Gothic"/>
        <family val="2"/>
        <scheme val="none"/>
      </font>
    </dxf>
    <dxf>
      <font>
        <b/>
        <i val="0"/>
        <strike val="0"/>
        <condense val="0"/>
        <extend val="0"/>
        <outline val="0"/>
        <shadow val="0"/>
        <u val="none"/>
        <vertAlign val="baseline"/>
        <sz val="11"/>
        <color theme="0"/>
        <name val="Century Gothic"/>
        <family val="2"/>
        <scheme val="none"/>
      </font>
      <fill>
        <patternFill patternType="solid">
          <fgColor indexed="64"/>
          <bgColor rgb="FF09549B"/>
        </patternFill>
      </fill>
      <alignment horizontal="center" vertical="center" textRotation="0" wrapText="0" indent="0" justifyLastLine="0" shrinkToFit="0" readingOrder="0"/>
    </dxf>
  </dxfs>
  <tableStyles count="0" defaultTableStyle="TableStyleMedium2" defaultPivotStyle="PivotStyleLight16"/>
  <colors>
    <mruColors>
      <color rgb="FF88BADD"/>
      <color rgb="FF09549B"/>
      <color rgb="FF095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DCA7EA-B3B2-473A-8BB1-F427DB2C5731}" name="Table2" displayName="Table2" ref="B1:C1045258" totalsRowShown="0" headerRowDxfId="3" dataDxfId="2">
  <autoFilter ref="B1:C1045258" xr:uid="{A653ACBE-B2CE-4882-A645-E77555358798}"/>
  <tableColumns count="2">
    <tableColumn id="1" xr3:uid="{41BD2D61-6B99-4F3A-99C4-DAF0AC041A25}" name="Master On-site Clinic Lab Testing List" dataDxfId="1"/>
    <tableColumn id="2" xr3:uid="{177B1817-2D1F-44AC-BB05-A197FD902605}" name="Column1"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3"/>
  <sheetViews>
    <sheetView tabSelected="1" zoomScale="90" zoomScaleNormal="90" workbookViewId="0">
      <selection sqref="A1:D2"/>
    </sheetView>
  </sheetViews>
  <sheetFormatPr defaultColWidth="66.140625" defaultRowHeight="15" x14ac:dyDescent="0.25"/>
  <cols>
    <col min="1" max="1" width="65.28515625" bestFit="1" customWidth="1"/>
    <col min="3" max="3" width="32.5703125" style="22" bestFit="1" customWidth="1"/>
    <col min="4" max="4" width="52.85546875" style="22" bestFit="1" customWidth="1"/>
  </cols>
  <sheetData>
    <row r="1" spans="1:4" x14ac:dyDescent="0.25">
      <c r="A1" s="81" t="s">
        <v>0</v>
      </c>
      <c r="B1" s="81"/>
      <c r="C1" s="81"/>
      <c r="D1" s="81"/>
    </row>
    <row r="2" spans="1:4" x14ac:dyDescent="0.25">
      <c r="A2" s="82"/>
      <c r="B2" s="82"/>
      <c r="C2" s="82"/>
      <c r="D2" s="82"/>
    </row>
    <row r="3" spans="1:4" ht="28.5" x14ac:dyDescent="0.25">
      <c r="A3" s="8" t="s">
        <v>1</v>
      </c>
      <c r="B3" s="8" t="s">
        <v>2</v>
      </c>
      <c r="C3" s="18" t="s">
        <v>3</v>
      </c>
      <c r="D3" s="18" t="s">
        <v>4</v>
      </c>
    </row>
    <row r="4" spans="1:4" ht="82.5" x14ac:dyDescent="0.25">
      <c r="A4" s="5" t="s">
        <v>5</v>
      </c>
      <c r="B4" s="5" t="s">
        <v>168</v>
      </c>
      <c r="C4" s="66"/>
      <c r="D4" s="66"/>
    </row>
    <row r="5" spans="1:4" ht="66" x14ac:dyDescent="0.25">
      <c r="A5" s="73" t="s">
        <v>6</v>
      </c>
      <c r="B5" s="5" t="s">
        <v>7</v>
      </c>
      <c r="C5" s="66"/>
      <c r="D5" s="66"/>
    </row>
    <row r="6" spans="1:4" ht="99" x14ac:dyDescent="0.25">
      <c r="A6" s="74"/>
      <c r="B6" s="5" t="s">
        <v>8</v>
      </c>
      <c r="C6" s="66"/>
      <c r="D6" s="66"/>
    </row>
    <row r="7" spans="1:4" ht="115.5" x14ac:dyDescent="0.25">
      <c r="A7" s="75"/>
      <c r="B7" s="5" t="s">
        <v>9</v>
      </c>
      <c r="C7" s="66"/>
      <c r="D7" s="66"/>
    </row>
    <row r="8" spans="1:4" ht="49.5" x14ac:dyDescent="0.25">
      <c r="A8" s="73" t="s">
        <v>10</v>
      </c>
      <c r="B8" s="5" t="s">
        <v>11</v>
      </c>
      <c r="C8" s="66"/>
      <c r="D8" s="66"/>
    </row>
    <row r="9" spans="1:4" ht="49.5" x14ac:dyDescent="0.25">
      <c r="A9" s="75"/>
      <c r="B9" s="5" t="s">
        <v>12</v>
      </c>
      <c r="C9" s="66"/>
      <c r="D9" s="66"/>
    </row>
    <row r="10" spans="1:4" ht="28.5" x14ac:dyDescent="0.25">
      <c r="A10" s="8" t="s">
        <v>13</v>
      </c>
      <c r="B10" s="8" t="s">
        <v>2</v>
      </c>
      <c r="C10" s="18" t="s">
        <v>3</v>
      </c>
      <c r="D10" s="18" t="s">
        <v>14</v>
      </c>
    </row>
    <row r="11" spans="1:4" ht="66" x14ac:dyDescent="0.25">
      <c r="A11" s="5" t="s">
        <v>15</v>
      </c>
      <c r="B11" s="5" t="s">
        <v>16</v>
      </c>
      <c r="C11" s="66"/>
      <c r="D11" s="66"/>
    </row>
    <row r="12" spans="1:4" ht="33" x14ac:dyDescent="0.25">
      <c r="A12" s="5" t="s">
        <v>17</v>
      </c>
      <c r="B12" s="5" t="s">
        <v>18</v>
      </c>
      <c r="C12" s="66"/>
      <c r="D12" s="66"/>
    </row>
    <row r="13" spans="1:4" ht="78" customHeight="1" x14ac:dyDescent="0.25">
      <c r="A13" s="5" t="s">
        <v>19</v>
      </c>
      <c r="B13" s="5" t="s">
        <v>20</v>
      </c>
      <c r="C13" s="66"/>
      <c r="D13" s="66"/>
    </row>
    <row r="14" spans="1:4" ht="28.5" x14ac:dyDescent="0.25">
      <c r="A14" s="8" t="s">
        <v>21</v>
      </c>
      <c r="B14" s="8" t="s">
        <v>2</v>
      </c>
      <c r="C14" s="19" t="s">
        <v>3</v>
      </c>
      <c r="D14" s="18" t="s">
        <v>14</v>
      </c>
    </row>
    <row r="15" spans="1:4" ht="16.5" x14ac:dyDescent="0.25">
      <c r="A15" s="73" t="s">
        <v>22</v>
      </c>
      <c r="B15" s="5" t="s">
        <v>23</v>
      </c>
      <c r="C15" s="66"/>
      <c r="D15" s="66"/>
    </row>
    <row r="16" spans="1:4" ht="16.5" x14ac:dyDescent="0.25">
      <c r="A16" s="74"/>
      <c r="B16" s="5" t="s">
        <v>24</v>
      </c>
      <c r="C16" s="66"/>
      <c r="D16" s="66"/>
    </row>
    <row r="17" spans="1:4" ht="33" x14ac:dyDescent="0.25">
      <c r="A17" s="74"/>
      <c r="B17" s="5" t="s">
        <v>25</v>
      </c>
      <c r="C17" s="66"/>
      <c r="D17" s="66"/>
    </row>
    <row r="18" spans="1:4" ht="16.5" x14ac:dyDescent="0.25">
      <c r="A18" s="75"/>
      <c r="B18" s="5" t="s">
        <v>26</v>
      </c>
      <c r="C18" s="66"/>
      <c r="D18" s="66"/>
    </row>
    <row r="19" spans="1:4" ht="33" x14ac:dyDescent="0.25">
      <c r="A19" s="73" t="s">
        <v>27</v>
      </c>
      <c r="B19" s="5" t="s">
        <v>28</v>
      </c>
      <c r="C19" s="66"/>
      <c r="D19" s="66"/>
    </row>
    <row r="20" spans="1:4" ht="33" x14ac:dyDescent="0.25">
      <c r="A20" s="74"/>
      <c r="B20" s="5" t="s">
        <v>29</v>
      </c>
      <c r="C20" s="66"/>
      <c r="D20" s="66"/>
    </row>
    <row r="21" spans="1:4" ht="49.5" x14ac:dyDescent="0.25">
      <c r="A21" s="75"/>
      <c r="B21" s="5" t="s">
        <v>30</v>
      </c>
      <c r="C21" s="66"/>
      <c r="D21" s="66"/>
    </row>
    <row r="22" spans="1:4" ht="33" x14ac:dyDescent="0.25">
      <c r="A22" s="73" t="s">
        <v>31</v>
      </c>
      <c r="B22" s="5" t="s">
        <v>32</v>
      </c>
      <c r="C22" s="66"/>
      <c r="D22" s="66"/>
    </row>
    <row r="23" spans="1:4" ht="66" x14ac:dyDescent="0.25">
      <c r="A23" s="74"/>
      <c r="B23" s="5" t="s">
        <v>33</v>
      </c>
      <c r="C23" s="66"/>
      <c r="D23" s="66"/>
    </row>
    <row r="24" spans="1:4" ht="16.5" x14ac:dyDescent="0.25">
      <c r="A24" s="74"/>
      <c r="B24" s="5" t="s">
        <v>34</v>
      </c>
      <c r="C24" s="66"/>
      <c r="D24" s="66"/>
    </row>
    <row r="25" spans="1:4" ht="16.5" x14ac:dyDescent="0.25">
      <c r="A25" s="75"/>
      <c r="B25" s="5" t="s">
        <v>35</v>
      </c>
      <c r="C25" s="66"/>
      <c r="D25" s="66"/>
    </row>
    <row r="26" spans="1:4" ht="28.5" x14ac:dyDescent="0.25">
      <c r="A26" s="8" t="s">
        <v>36</v>
      </c>
      <c r="B26" s="8" t="s">
        <v>2</v>
      </c>
      <c r="C26" s="18" t="s">
        <v>3</v>
      </c>
      <c r="D26" s="18" t="s">
        <v>4</v>
      </c>
    </row>
    <row r="27" spans="1:4" ht="66" x14ac:dyDescent="0.25">
      <c r="A27" s="73" t="s">
        <v>37</v>
      </c>
      <c r="B27" s="4" t="s">
        <v>38</v>
      </c>
      <c r="C27" s="66"/>
      <c r="D27" s="66"/>
    </row>
    <row r="28" spans="1:4" ht="39.75" customHeight="1" x14ac:dyDescent="0.25">
      <c r="A28" s="75"/>
      <c r="B28" s="4" t="s">
        <v>39</v>
      </c>
      <c r="C28" s="66"/>
      <c r="D28" s="66"/>
    </row>
    <row r="29" spans="1:4" ht="28.5" x14ac:dyDescent="0.25">
      <c r="A29" s="8" t="s">
        <v>40</v>
      </c>
      <c r="B29" s="8" t="s">
        <v>2</v>
      </c>
      <c r="C29" s="18" t="s">
        <v>3</v>
      </c>
      <c r="D29" s="18" t="s">
        <v>4</v>
      </c>
    </row>
    <row r="30" spans="1:4" ht="49.5" x14ac:dyDescent="0.3">
      <c r="A30" s="73" t="s">
        <v>41</v>
      </c>
      <c r="B30" s="4" t="s">
        <v>42</v>
      </c>
      <c r="C30" s="66"/>
      <c r="D30" s="20"/>
    </row>
    <row r="31" spans="1:4" ht="16.5" x14ac:dyDescent="0.3">
      <c r="A31" s="74"/>
      <c r="B31" s="4" t="s">
        <v>43</v>
      </c>
      <c r="C31" s="66"/>
      <c r="D31" s="20"/>
    </row>
    <row r="32" spans="1:4" ht="16.5" x14ac:dyDescent="0.3">
      <c r="A32" s="74"/>
      <c r="B32" s="4" t="s">
        <v>44</v>
      </c>
      <c r="C32" s="66"/>
      <c r="D32" s="20"/>
    </row>
    <row r="33" spans="1:4" ht="33" x14ac:dyDescent="0.3">
      <c r="A33" s="74"/>
      <c r="B33" s="4" t="s">
        <v>45</v>
      </c>
      <c r="C33" s="66"/>
      <c r="D33" s="20"/>
    </row>
    <row r="34" spans="1:4" ht="33" x14ac:dyDescent="0.3">
      <c r="A34" s="75"/>
      <c r="B34" s="4" t="s">
        <v>46</v>
      </c>
      <c r="C34" s="66"/>
      <c r="D34" s="20"/>
    </row>
    <row r="35" spans="1:4" ht="82.5" x14ac:dyDescent="0.3">
      <c r="A35" s="5" t="s">
        <v>47</v>
      </c>
      <c r="B35" s="4" t="s">
        <v>48</v>
      </c>
      <c r="C35" s="66"/>
      <c r="D35" s="20"/>
    </row>
    <row r="36" spans="1:4" ht="28.5" x14ac:dyDescent="0.25">
      <c r="A36" s="8" t="s">
        <v>49</v>
      </c>
      <c r="B36" s="8" t="s">
        <v>2</v>
      </c>
      <c r="C36" s="18" t="s">
        <v>3</v>
      </c>
      <c r="D36" s="18" t="s">
        <v>4</v>
      </c>
    </row>
    <row r="37" spans="1:4" ht="82.5" x14ac:dyDescent="0.3">
      <c r="A37" s="5" t="s">
        <v>50</v>
      </c>
      <c r="B37" s="4" t="s">
        <v>51</v>
      </c>
      <c r="C37" s="66"/>
      <c r="D37" s="20"/>
    </row>
    <row r="38" spans="1:4" ht="49.5" x14ac:dyDescent="0.3">
      <c r="A38" s="5" t="s">
        <v>52</v>
      </c>
      <c r="B38" s="4" t="s">
        <v>53</v>
      </c>
      <c r="C38" s="66"/>
      <c r="D38" s="20"/>
    </row>
    <row r="39" spans="1:4" ht="66" x14ac:dyDescent="0.3">
      <c r="A39" s="5" t="s">
        <v>54</v>
      </c>
      <c r="B39" s="4" t="s">
        <v>55</v>
      </c>
      <c r="C39" s="66"/>
      <c r="D39" s="20"/>
    </row>
    <row r="40" spans="1:4" ht="66" x14ac:dyDescent="0.3">
      <c r="A40" s="5" t="s">
        <v>56</v>
      </c>
      <c r="B40" s="5" t="s">
        <v>57</v>
      </c>
      <c r="C40" s="66"/>
      <c r="D40" s="20"/>
    </row>
    <row r="41" spans="1:4" ht="49.5" x14ac:dyDescent="0.3">
      <c r="A41" s="5" t="s">
        <v>58</v>
      </c>
      <c r="B41" s="5" t="s">
        <v>59</v>
      </c>
      <c r="C41" s="66"/>
      <c r="D41" s="20"/>
    </row>
    <row r="42" spans="1:4" ht="99" x14ac:dyDescent="0.25">
      <c r="A42" s="5" t="s">
        <v>60</v>
      </c>
      <c r="B42" s="4" t="s">
        <v>61</v>
      </c>
      <c r="C42" s="66"/>
      <c r="D42" s="66"/>
    </row>
    <row r="43" spans="1:4" ht="28.5" x14ac:dyDescent="0.25">
      <c r="A43" s="8" t="s">
        <v>62</v>
      </c>
      <c r="B43" s="8" t="s">
        <v>2</v>
      </c>
      <c r="C43" s="19" t="s">
        <v>3</v>
      </c>
      <c r="D43" s="18" t="s">
        <v>4</v>
      </c>
    </row>
    <row r="44" spans="1:4" ht="99" x14ac:dyDescent="0.3">
      <c r="A44" s="5" t="s">
        <v>63</v>
      </c>
      <c r="B44" s="4" t="s">
        <v>64</v>
      </c>
      <c r="C44" s="66"/>
      <c r="D44" s="20"/>
    </row>
    <row r="45" spans="1:4" ht="66" x14ac:dyDescent="0.3">
      <c r="A45" s="73" t="s">
        <v>65</v>
      </c>
      <c r="B45" s="4" t="s">
        <v>66</v>
      </c>
      <c r="C45" s="66"/>
      <c r="D45" s="20"/>
    </row>
    <row r="46" spans="1:4" ht="33" x14ac:dyDescent="0.3">
      <c r="A46" s="74"/>
      <c r="B46" s="4" t="s">
        <v>67</v>
      </c>
      <c r="C46" s="66"/>
      <c r="D46" s="20"/>
    </row>
    <row r="47" spans="1:4" ht="82.5" x14ac:dyDescent="0.3">
      <c r="A47" s="75"/>
      <c r="B47" s="4" t="s">
        <v>68</v>
      </c>
      <c r="C47" s="66"/>
      <c r="D47" s="20"/>
    </row>
    <row r="48" spans="1:4" ht="24.95" customHeight="1" x14ac:dyDescent="0.25">
      <c r="A48" s="85" t="s">
        <v>69</v>
      </c>
      <c r="B48" s="85"/>
      <c r="C48" s="86" t="s">
        <v>70</v>
      </c>
      <c r="D48" s="86"/>
    </row>
    <row r="49" spans="1:4" ht="26.1" customHeight="1" x14ac:dyDescent="0.25">
      <c r="A49" s="87" t="s">
        <v>139</v>
      </c>
      <c r="B49" s="87"/>
      <c r="C49" s="88"/>
      <c r="D49" s="89"/>
    </row>
    <row r="50" spans="1:4" ht="69" customHeight="1" x14ac:dyDescent="0.25">
      <c r="A50" s="87" t="s">
        <v>138</v>
      </c>
      <c r="B50" s="87"/>
      <c r="C50" s="90"/>
      <c r="D50" s="90"/>
    </row>
    <row r="51" spans="1:4" ht="61.5" customHeight="1" x14ac:dyDescent="0.25">
      <c r="A51" s="87" t="s">
        <v>140</v>
      </c>
      <c r="B51" s="87"/>
      <c r="C51" s="90"/>
      <c r="D51" s="90"/>
    </row>
    <row r="52" spans="1:4" ht="16.5" x14ac:dyDescent="0.3">
      <c r="A52" s="76"/>
      <c r="B52" s="76"/>
      <c r="C52" s="21"/>
      <c r="D52" s="21"/>
    </row>
    <row r="53" spans="1:4" ht="26.45" customHeight="1" x14ac:dyDescent="0.3">
      <c r="A53" s="83" t="s">
        <v>71</v>
      </c>
      <c r="B53" s="84"/>
      <c r="C53" s="71"/>
      <c r="D53" s="72"/>
    </row>
    <row r="54" spans="1:4" ht="16.5" x14ac:dyDescent="0.3">
      <c r="A54" s="79" t="s">
        <v>75</v>
      </c>
      <c r="B54" s="80"/>
      <c r="C54" s="20"/>
      <c r="D54" s="38"/>
    </row>
    <row r="55" spans="1:4" ht="16.5" x14ac:dyDescent="0.3">
      <c r="A55" s="79" t="s">
        <v>75</v>
      </c>
      <c r="B55" s="80"/>
      <c r="C55" s="20"/>
      <c r="D55" s="38"/>
    </row>
    <row r="56" spans="1:4" ht="16.5" x14ac:dyDescent="0.3">
      <c r="A56" s="79" t="s">
        <v>75</v>
      </c>
      <c r="B56" s="80"/>
      <c r="C56" s="20"/>
      <c r="D56" s="38"/>
    </row>
    <row r="57" spans="1:4" ht="16.5" x14ac:dyDescent="0.3">
      <c r="A57" s="79" t="s">
        <v>75</v>
      </c>
      <c r="B57" s="80"/>
      <c r="C57" s="20"/>
      <c r="D57" s="38"/>
    </row>
    <row r="58" spans="1:4" ht="16.5" x14ac:dyDescent="0.3">
      <c r="A58" s="79" t="s">
        <v>75</v>
      </c>
      <c r="B58" s="80"/>
      <c r="C58" s="20"/>
      <c r="D58" s="38"/>
    </row>
    <row r="59" spans="1:4" ht="16.5" x14ac:dyDescent="0.3">
      <c r="A59" s="79" t="s">
        <v>75</v>
      </c>
      <c r="B59" s="80"/>
      <c r="C59" s="20"/>
      <c r="D59" s="38"/>
    </row>
    <row r="60" spans="1:4" ht="16.5" x14ac:dyDescent="0.3">
      <c r="A60" s="79" t="s">
        <v>75</v>
      </c>
      <c r="B60" s="80"/>
      <c r="C60" s="20"/>
      <c r="D60" s="38"/>
    </row>
    <row r="61" spans="1:4" ht="16.5" x14ac:dyDescent="0.3">
      <c r="A61" s="79"/>
      <c r="B61" s="78"/>
      <c r="C61" s="20"/>
      <c r="D61" s="38"/>
    </row>
    <row r="62" spans="1:4" ht="16.5" x14ac:dyDescent="0.3">
      <c r="A62" s="77" t="s">
        <v>72</v>
      </c>
      <c r="B62" s="78"/>
      <c r="C62" s="20"/>
      <c r="D62" s="20"/>
    </row>
    <row r="63" spans="1:4" ht="16.5" x14ac:dyDescent="0.3">
      <c r="A63" s="77"/>
      <c r="B63" s="78"/>
      <c r="C63" s="20"/>
      <c r="D63" s="20"/>
    </row>
    <row r="64" spans="1:4" ht="16.5" x14ac:dyDescent="0.3">
      <c r="A64" s="79"/>
      <c r="B64" s="80"/>
      <c r="C64" s="20"/>
      <c r="D64" s="20"/>
    </row>
    <row r="65" spans="1:4" ht="16.5" x14ac:dyDescent="0.3">
      <c r="A65" s="79"/>
      <c r="B65" s="80"/>
      <c r="C65" s="20"/>
      <c r="D65" s="20"/>
    </row>
    <row r="66" spans="1:4" ht="16.5" x14ac:dyDescent="0.3">
      <c r="A66" s="79"/>
      <c r="B66" s="80"/>
      <c r="C66" s="20"/>
      <c r="D66" s="20"/>
    </row>
    <row r="67" spans="1:4" ht="16.5" x14ac:dyDescent="0.3">
      <c r="A67" s="79"/>
      <c r="B67" s="80"/>
      <c r="C67" s="20"/>
      <c r="D67" s="20"/>
    </row>
    <row r="68" spans="1:4" ht="16.5" x14ac:dyDescent="0.3">
      <c r="A68" s="79"/>
      <c r="B68" s="80"/>
      <c r="C68" s="20"/>
      <c r="D68" s="20"/>
    </row>
    <row r="69" spans="1:4" ht="16.5" x14ac:dyDescent="0.3">
      <c r="A69" s="79"/>
      <c r="B69" s="80"/>
      <c r="C69" s="20"/>
      <c r="D69" s="20"/>
    </row>
    <row r="70" spans="1:4" ht="16.5" x14ac:dyDescent="0.3">
      <c r="A70" s="79"/>
      <c r="B70" s="80"/>
      <c r="C70" s="20"/>
      <c r="D70" s="20"/>
    </row>
    <row r="71" spans="1:4" ht="16.5" x14ac:dyDescent="0.3">
      <c r="A71" s="77" t="s">
        <v>72</v>
      </c>
      <c r="B71" s="78"/>
      <c r="C71" s="20"/>
      <c r="D71" s="20"/>
    </row>
    <row r="72" spans="1:4" ht="16.5" x14ac:dyDescent="0.3">
      <c r="A72" s="77" t="s">
        <v>72</v>
      </c>
      <c r="B72" s="78"/>
      <c r="C72" s="20"/>
      <c r="D72" s="20"/>
    </row>
    <row r="73" spans="1:4" ht="16.5" x14ac:dyDescent="0.3">
      <c r="A73" s="77" t="s">
        <v>72</v>
      </c>
      <c r="B73" s="78"/>
      <c r="C73" s="20"/>
      <c r="D73" s="20"/>
    </row>
    <row r="74" spans="1:4" ht="16.5" x14ac:dyDescent="0.3">
      <c r="A74" s="77" t="s">
        <v>72</v>
      </c>
      <c r="B74" s="78"/>
      <c r="C74" s="20"/>
      <c r="D74" s="20"/>
    </row>
    <row r="75" spans="1:4" ht="16.5" x14ac:dyDescent="0.3">
      <c r="A75" s="77" t="s">
        <v>72</v>
      </c>
      <c r="B75" s="78"/>
      <c r="C75" s="20"/>
      <c r="D75" s="20"/>
    </row>
    <row r="76" spans="1:4" ht="16.5" x14ac:dyDescent="0.3">
      <c r="A76" s="77" t="s">
        <v>72</v>
      </c>
      <c r="B76" s="78"/>
      <c r="C76" s="20"/>
      <c r="D76" s="20"/>
    </row>
    <row r="77" spans="1:4" ht="16.5" x14ac:dyDescent="0.3">
      <c r="A77" s="77" t="s">
        <v>72</v>
      </c>
      <c r="B77" s="78"/>
      <c r="C77" s="20"/>
      <c r="D77" s="20"/>
    </row>
    <row r="78" spans="1:4" ht="16.5" x14ac:dyDescent="0.3">
      <c r="A78" s="77" t="s">
        <v>72</v>
      </c>
      <c r="B78" s="78"/>
      <c r="C78" s="20"/>
      <c r="D78" s="20"/>
    </row>
    <row r="79" spans="1:4" ht="16.5" x14ac:dyDescent="0.3">
      <c r="A79" s="77" t="s">
        <v>72</v>
      </c>
      <c r="B79" s="78"/>
      <c r="C79" s="20"/>
      <c r="D79" s="20"/>
    </row>
    <row r="80" spans="1:4" ht="16.5" x14ac:dyDescent="0.3">
      <c r="A80" s="77" t="s">
        <v>72</v>
      </c>
      <c r="B80" s="78"/>
      <c r="C80" s="20"/>
      <c r="D80" s="20"/>
    </row>
    <row r="81" spans="1:4" ht="16.5" x14ac:dyDescent="0.3">
      <c r="A81" s="77" t="s">
        <v>72</v>
      </c>
      <c r="B81" s="78"/>
      <c r="C81" s="20"/>
      <c r="D81" s="20"/>
    </row>
    <row r="82" spans="1:4" ht="16.5" x14ac:dyDescent="0.3">
      <c r="A82" s="77" t="s">
        <v>72</v>
      </c>
      <c r="B82" s="78"/>
      <c r="C82" s="20"/>
      <c r="D82" s="20"/>
    </row>
    <row r="83" spans="1:4" ht="16.5" x14ac:dyDescent="0.3">
      <c r="A83" s="77" t="s">
        <v>72</v>
      </c>
      <c r="B83" s="78"/>
      <c r="C83" s="20"/>
      <c r="D83" s="20"/>
    </row>
    <row r="84" spans="1:4" ht="16.5" x14ac:dyDescent="0.3">
      <c r="A84" s="77" t="s">
        <v>72</v>
      </c>
      <c r="B84" s="78"/>
      <c r="C84" s="20"/>
      <c r="D84" s="20"/>
    </row>
    <row r="85" spans="1:4" ht="16.5" x14ac:dyDescent="0.3">
      <c r="A85" s="77" t="s">
        <v>72</v>
      </c>
      <c r="B85" s="78"/>
      <c r="C85" s="20"/>
      <c r="D85" s="20"/>
    </row>
    <row r="86" spans="1:4" ht="16.5" x14ac:dyDescent="0.3">
      <c r="A86" s="77" t="s">
        <v>72</v>
      </c>
      <c r="B86" s="78"/>
      <c r="C86" s="20"/>
      <c r="D86" s="20"/>
    </row>
    <row r="87" spans="1:4" ht="16.5" x14ac:dyDescent="0.3">
      <c r="A87" s="77" t="s">
        <v>72</v>
      </c>
      <c r="B87" s="78"/>
      <c r="C87" s="20"/>
      <c r="D87" s="20"/>
    </row>
    <row r="88" spans="1:4" ht="16.5" x14ac:dyDescent="0.3">
      <c r="A88" s="77" t="s">
        <v>72</v>
      </c>
      <c r="B88" s="78"/>
      <c r="C88" s="20"/>
      <c r="D88" s="20"/>
    </row>
    <row r="89" spans="1:4" ht="16.5" x14ac:dyDescent="0.3">
      <c r="A89" s="77" t="s">
        <v>72</v>
      </c>
      <c r="B89" s="78"/>
      <c r="C89" s="20"/>
      <c r="D89" s="20"/>
    </row>
    <row r="90" spans="1:4" ht="16.5" x14ac:dyDescent="0.3">
      <c r="A90" s="77" t="s">
        <v>72</v>
      </c>
      <c r="B90" s="78"/>
      <c r="C90" s="20"/>
      <c r="D90" s="20"/>
    </row>
    <row r="91" spans="1:4" ht="16.5" x14ac:dyDescent="0.3">
      <c r="A91" s="77" t="s">
        <v>72</v>
      </c>
      <c r="B91" s="78"/>
      <c r="C91" s="20"/>
      <c r="D91" s="20"/>
    </row>
    <row r="92" spans="1:4" ht="16.5" x14ac:dyDescent="0.3">
      <c r="A92" s="77" t="s">
        <v>72</v>
      </c>
      <c r="B92" s="78"/>
      <c r="C92" s="20"/>
      <c r="D92" s="20"/>
    </row>
    <row r="93" spans="1:4" ht="16.5" x14ac:dyDescent="0.3">
      <c r="A93" s="77" t="s">
        <v>72</v>
      </c>
      <c r="B93" s="78"/>
      <c r="C93" s="20"/>
      <c r="D93" s="20"/>
    </row>
  </sheetData>
  <mergeCells count="59">
    <mergeCell ref="A89:B89"/>
    <mergeCell ref="A90:B90"/>
    <mergeCell ref="A91:B91"/>
    <mergeCell ref="A92:B92"/>
    <mergeCell ref="A93:B93"/>
    <mergeCell ref="A84:B84"/>
    <mergeCell ref="A85:B85"/>
    <mergeCell ref="A86:B86"/>
    <mergeCell ref="A87:B87"/>
    <mergeCell ref="A88:B88"/>
    <mergeCell ref="A79:B79"/>
    <mergeCell ref="A80:B80"/>
    <mergeCell ref="A81:B81"/>
    <mergeCell ref="A82:B82"/>
    <mergeCell ref="A83:B83"/>
    <mergeCell ref="A74:B74"/>
    <mergeCell ref="A75:B75"/>
    <mergeCell ref="A76:B76"/>
    <mergeCell ref="A77:B77"/>
    <mergeCell ref="A78:B78"/>
    <mergeCell ref="A69:B69"/>
    <mergeCell ref="A70:B70"/>
    <mergeCell ref="A71:B71"/>
    <mergeCell ref="A72:B72"/>
    <mergeCell ref="A73:B73"/>
    <mergeCell ref="A64:B64"/>
    <mergeCell ref="A65:B65"/>
    <mergeCell ref="A66:B66"/>
    <mergeCell ref="A67:B67"/>
    <mergeCell ref="A68:B68"/>
    <mergeCell ref="A1:D2"/>
    <mergeCell ref="A19:A21"/>
    <mergeCell ref="A53:B53"/>
    <mergeCell ref="A48:B48"/>
    <mergeCell ref="C48:D48"/>
    <mergeCell ref="A49:B49"/>
    <mergeCell ref="C49:D49"/>
    <mergeCell ref="A50:B50"/>
    <mergeCell ref="C50:D50"/>
    <mergeCell ref="A51:B51"/>
    <mergeCell ref="C51:D51"/>
    <mergeCell ref="A30:A34"/>
    <mergeCell ref="A22:A25"/>
    <mergeCell ref="A27:A28"/>
    <mergeCell ref="A5:A7"/>
    <mergeCell ref="A8:A9"/>
    <mergeCell ref="A15:A18"/>
    <mergeCell ref="A52:B52"/>
    <mergeCell ref="A45:A47"/>
    <mergeCell ref="A63:B63"/>
    <mergeCell ref="A61:B61"/>
    <mergeCell ref="A62:B62"/>
    <mergeCell ref="A57:B57"/>
    <mergeCell ref="A58:B58"/>
    <mergeCell ref="A59:B59"/>
    <mergeCell ref="A60:B60"/>
    <mergeCell ref="A56:B56"/>
    <mergeCell ref="A54:B54"/>
    <mergeCell ref="A55:B55"/>
  </mergeCells>
  <pageMargins left="0.7" right="0.7" top="0.75" bottom="0.75" header="0.3" footer="0.3"/>
  <pageSetup scale="56"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75E1-BFB2-4D54-85A9-CD7C1C232E55}">
  <dimension ref="A1:D15"/>
  <sheetViews>
    <sheetView workbookViewId="0">
      <selection sqref="A1:D1"/>
    </sheetView>
  </sheetViews>
  <sheetFormatPr defaultRowHeight="15" x14ac:dyDescent="0.25"/>
  <cols>
    <col min="1" max="1" width="52.28515625" bestFit="1" customWidth="1"/>
    <col min="2" max="2" width="13.140625" bestFit="1" customWidth="1"/>
    <col min="3" max="3" width="11.140625" customWidth="1"/>
    <col min="4" max="4" width="20.85546875" bestFit="1" customWidth="1"/>
  </cols>
  <sheetData>
    <row r="1" spans="1:4" x14ac:dyDescent="0.25">
      <c r="A1" s="91" t="s">
        <v>233</v>
      </c>
      <c r="B1" s="92"/>
      <c r="C1" s="92"/>
      <c r="D1" s="92"/>
    </row>
    <row r="2" spans="1:4" x14ac:dyDescent="0.25">
      <c r="A2" s="93" t="s">
        <v>73</v>
      </c>
      <c r="B2" s="94"/>
      <c r="C2" s="94"/>
      <c r="D2" s="94"/>
    </row>
    <row r="3" spans="1:4" x14ac:dyDescent="0.25">
      <c r="A3" s="13" t="s">
        <v>231</v>
      </c>
      <c r="B3" s="14"/>
      <c r="C3" s="14"/>
      <c r="D3" s="15"/>
    </row>
    <row r="4" spans="1:4" x14ac:dyDescent="0.25">
      <c r="A4" s="16" t="s">
        <v>75</v>
      </c>
      <c r="B4" s="17" t="s">
        <v>76</v>
      </c>
      <c r="C4" s="17" t="s">
        <v>77</v>
      </c>
      <c r="D4" s="17" t="s">
        <v>78</v>
      </c>
    </row>
    <row r="5" spans="1:4" ht="16.5" x14ac:dyDescent="0.25">
      <c r="A5" s="31" t="s">
        <v>79</v>
      </c>
      <c r="B5" s="32" t="s">
        <v>75</v>
      </c>
      <c r="C5" s="33" t="s">
        <v>75</v>
      </c>
      <c r="D5" s="32"/>
    </row>
    <row r="6" spans="1:4" ht="16.5" x14ac:dyDescent="0.25">
      <c r="A6" s="31" t="s">
        <v>80</v>
      </c>
      <c r="B6" s="32" t="s">
        <v>75</v>
      </c>
      <c r="C6" s="33" t="s">
        <v>75</v>
      </c>
      <c r="D6" s="32"/>
    </row>
    <row r="7" spans="1:4" ht="16.5" x14ac:dyDescent="0.25">
      <c r="A7" s="31" t="s">
        <v>81</v>
      </c>
      <c r="B7" s="32" t="s">
        <v>75</v>
      </c>
      <c r="C7" s="33" t="s">
        <v>75</v>
      </c>
      <c r="D7" s="32"/>
    </row>
    <row r="8" spans="1:4" ht="16.5" x14ac:dyDescent="0.25">
      <c r="A8" s="31" t="s">
        <v>82</v>
      </c>
      <c r="B8" s="32" t="s">
        <v>75</v>
      </c>
      <c r="C8" s="33" t="s">
        <v>75</v>
      </c>
      <c r="D8" s="32"/>
    </row>
    <row r="9" spans="1:4" ht="16.5" x14ac:dyDescent="0.25">
      <c r="A9" s="31" t="s">
        <v>83</v>
      </c>
      <c r="B9" s="32" t="s">
        <v>75</v>
      </c>
      <c r="C9" s="33" t="s">
        <v>75</v>
      </c>
      <c r="D9" s="32"/>
    </row>
    <row r="10" spans="1:4" ht="16.5" x14ac:dyDescent="0.25">
      <c r="A10" s="34" t="s">
        <v>84</v>
      </c>
      <c r="B10" s="32" t="s">
        <v>75</v>
      </c>
      <c r="C10" s="33" t="s">
        <v>75</v>
      </c>
      <c r="D10" s="32"/>
    </row>
    <row r="11" spans="1:4" ht="16.5" x14ac:dyDescent="0.25">
      <c r="A11" s="34" t="s">
        <v>85</v>
      </c>
      <c r="B11" s="32" t="s">
        <v>75</v>
      </c>
      <c r="C11" s="33" t="s">
        <v>75</v>
      </c>
      <c r="D11" s="32"/>
    </row>
    <row r="12" spans="1:4" ht="16.5" x14ac:dyDescent="0.25">
      <c r="A12" s="34" t="s">
        <v>86</v>
      </c>
      <c r="B12" s="32" t="s">
        <v>75</v>
      </c>
      <c r="C12" s="33"/>
      <c r="D12" s="32"/>
    </row>
    <row r="13" spans="1:4" ht="16.5" x14ac:dyDescent="0.25">
      <c r="A13" s="35" t="s">
        <v>87</v>
      </c>
      <c r="B13" s="32"/>
      <c r="C13" s="33"/>
      <c r="D13" s="32"/>
    </row>
    <row r="14" spans="1:4" ht="16.5" x14ac:dyDescent="0.25">
      <c r="A14" s="35" t="s">
        <v>88</v>
      </c>
      <c r="B14" s="32" t="s">
        <v>75</v>
      </c>
      <c r="C14" s="33"/>
      <c r="D14" s="32"/>
    </row>
    <row r="15" spans="1:4" ht="16.5" x14ac:dyDescent="0.25">
      <c r="A15" s="35" t="s">
        <v>89</v>
      </c>
      <c r="B15" s="36">
        <f>SUM(B5:B14)</f>
        <v>0</v>
      </c>
      <c r="C15" s="37">
        <f>SUM(C5:C14)</f>
        <v>0</v>
      </c>
      <c r="D15" s="36">
        <f>SUM(D5:D14)</f>
        <v>0</v>
      </c>
    </row>
  </sheetData>
  <mergeCells count="2">
    <mergeCell ref="A1:D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33"/>
  <sheetViews>
    <sheetView workbookViewId="0">
      <selection activeCell="E12" sqref="E12"/>
    </sheetView>
  </sheetViews>
  <sheetFormatPr defaultRowHeight="16.5" x14ac:dyDescent="0.3"/>
  <cols>
    <col min="2" max="2" width="72.7109375" style="25" bestFit="1" customWidth="1"/>
    <col min="3" max="3" width="25.140625" style="25" bestFit="1" customWidth="1"/>
  </cols>
  <sheetData>
    <row r="1" spans="2:3" ht="27" customHeight="1" x14ac:dyDescent="0.25">
      <c r="B1" s="23" t="s">
        <v>90</v>
      </c>
      <c r="C1" s="23" t="s">
        <v>91</v>
      </c>
    </row>
    <row r="2" spans="2:3" s="3" customFormat="1" ht="23.25" customHeight="1" x14ac:dyDescent="0.25">
      <c r="B2" s="9" t="s">
        <v>92</v>
      </c>
      <c r="C2" s="10" t="s">
        <v>93</v>
      </c>
    </row>
    <row r="3" spans="2:3" ht="14.25" customHeight="1" x14ac:dyDescent="0.3">
      <c r="B3" s="39" t="s">
        <v>141</v>
      </c>
      <c r="C3" s="67"/>
    </row>
    <row r="4" spans="2:3" ht="14.25" customHeight="1" x14ac:dyDescent="0.3">
      <c r="B4" s="39" t="s">
        <v>142</v>
      </c>
      <c r="C4" s="67"/>
    </row>
    <row r="5" spans="2:3" ht="14.25" customHeight="1" x14ac:dyDescent="0.3">
      <c r="B5" s="39" t="s">
        <v>143</v>
      </c>
      <c r="C5" s="67"/>
    </row>
    <row r="6" spans="2:3" ht="14.25" customHeight="1" x14ac:dyDescent="0.3">
      <c r="B6" s="39" t="s">
        <v>144</v>
      </c>
      <c r="C6" s="67"/>
    </row>
    <row r="7" spans="2:3" ht="14.25" customHeight="1" x14ac:dyDescent="0.3">
      <c r="B7" s="39" t="s">
        <v>145</v>
      </c>
      <c r="C7" s="67"/>
    </row>
    <row r="8" spans="2:3" ht="14.25" customHeight="1" x14ac:dyDescent="0.3">
      <c r="B8" s="39" t="s">
        <v>146</v>
      </c>
      <c r="C8" s="67"/>
    </row>
    <row r="9" spans="2:3" ht="14.25" customHeight="1" x14ac:dyDescent="0.3">
      <c r="B9" s="39" t="s">
        <v>147</v>
      </c>
      <c r="C9" s="67"/>
    </row>
    <row r="10" spans="2:3" ht="14.25" customHeight="1" x14ac:dyDescent="0.3">
      <c r="B10" s="39" t="s">
        <v>148</v>
      </c>
      <c r="C10" s="67"/>
    </row>
    <row r="11" spans="2:3" ht="14.25" customHeight="1" x14ac:dyDescent="0.3">
      <c r="B11" s="39" t="s">
        <v>149</v>
      </c>
      <c r="C11" s="67"/>
    </row>
    <row r="12" spans="2:3" ht="14.25" customHeight="1" x14ac:dyDescent="0.3">
      <c r="B12" s="39" t="s">
        <v>96</v>
      </c>
      <c r="C12" s="67"/>
    </row>
    <row r="13" spans="2:3" ht="14.25" customHeight="1" x14ac:dyDescent="0.3">
      <c r="B13" s="39" t="s">
        <v>97</v>
      </c>
      <c r="C13" s="67"/>
    </row>
    <row r="14" spans="2:3" ht="14.25" customHeight="1" x14ac:dyDescent="0.3">
      <c r="B14" s="39" t="s">
        <v>153</v>
      </c>
      <c r="C14" s="67"/>
    </row>
    <row r="15" spans="2:3" ht="14.25" customHeight="1" x14ac:dyDescent="0.3">
      <c r="B15" s="39" t="s">
        <v>150</v>
      </c>
      <c r="C15" s="67"/>
    </row>
    <row r="16" spans="2:3" ht="14.25" customHeight="1" x14ac:dyDescent="0.3">
      <c r="B16" s="39" t="s">
        <v>151</v>
      </c>
      <c r="C16" s="67"/>
    </row>
    <row r="17" spans="2:3" x14ac:dyDescent="0.3">
      <c r="B17" s="39" t="s">
        <v>152</v>
      </c>
      <c r="C17" s="67"/>
    </row>
    <row r="18" spans="2:3" x14ac:dyDescent="0.3">
      <c r="B18" s="39" t="s">
        <v>154</v>
      </c>
      <c r="C18" s="67"/>
    </row>
    <row r="19" spans="2:3" x14ac:dyDescent="0.3">
      <c r="B19" s="39" t="s">
        <v>155</v>
      </c>
      <c r="C19" s="67"/>
    </row>
    <row r="20" spans="2:3" x14ac:dyDescent="0.3">
      <c r="B20" s="39" t="s">
        <v>156</v>
      </c>
      <c r="C20" s="67"/>
    </row>
    <row r="21" spans="2:3" x14ac:dyDescent="0.3">
      <c r="B21" s="39" t="s">
        <v>157</v>
      </c>
      <c r="C21" s="67"/>
    </row>
    <row r="22" spans="2:3" x14ac:dyDescent="0.3">
      <c r="B22" s="39" t="s">
        <v>158</v>
      </c>
      <c r="C22" s="67"/>
    </row>
    <row r="23" spans="2:3" x14ac:dyDescent="0.3">
      <c r="B23" s="39" t="s">
        <v>159</v>
      </c>
      <c r="C23" s="67"/>
    </row>
    <row r="24" spans="2:3" x14ac:dyDescent="0.3">
      <c r="B24" s="39" t="s">
        <v>160</v>
      </c>
      <c r="C24" s="67"/>
    </row>
    <row r="25" spans="2:3" x14ac:dyDescent="0.3">
      <c r="B25" s="39" t="s">
        <v>161</v>
      </c>
      <c r="C25" s="67"/>
    </row>
    <row r="26" spans="2:3" x14ac:dyDescent="0.3">
      <c r="B26" s="39" t="s">
        <v>162</v>
      </c>
      <c r="C26" s="67"/>
    </row>
    <row r="27" spans="2:3" x14ac:dyDescent="0.3">
      <c r="B27" s="39" t="s">
        <v>163</v>
      </c>
      <c r="C27" s="67"/>
    </row>
    <row r="28" spans="2:3" x14ac:dyDescent="0.3">
      <c r="B28" s="39" t="s">
        <v>164</v>
      </c>
      <c r="C28" s="67"/>
    </row>
    <row r="29" spans="2:3" x14ac:dyDescent="0.3">
      <c r="B29" s="39" t="s">
        <v>165</v>
      </c>
      <c r="C29" s="67"/>
    </row>
    <row r="30" spans="2:3" x14ac:dyDescent="0.3">
      <c r="B30" s="39" t="s">
        <v>94</v>
      </c>
      <c r="C30" s="67"/>
    </row>
    <row r="31" spans="2:3" x14ac:dyDescent="0.3">
      <c r="B31" s="39" t="s">
        <v>166</v>
      </c>
      <c r="C31" s="67"/>
    </row>
    <row r="32" spans="2:3" x14ac:dyDescent="0.3">
      <c r="B32" s="39" t="s">
        <v>167</v>
      </c>
      <c r="C32" s="67"/>
    </row>
    <row r="33" spans="2:3" x14ac:dyDescent="0.3">
      <c r="B33" s="40" t="s">
        <v>95</v>
      </c>
      <c r="C33" s="68"/>
    </row>
  </sheetData>
  <phoneticPr fontId="68"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34"/>
  <sheetViews>
    <sheetView workbookViewId="0">
      <selection activeCell="I22" sqref="I22"/>
    </sheetView>
  </sheetViews>
  <sheetFormatPr defaultRowHeight="15" x14ac:dyDescent="0.25"/>
  <cols>
    <col min="2" max="2" width="39.5703125" bestFit="1" customWidth="1"/>
    <col min="3" max="3" width="16.85546875" customWidth="1"/>
    <col min="4" max="4" width="13.28515625" customWidth="1"/>
    <col min="5" max="5" width="15.85546875" bestFit="1" customWidth="1"/>
  </cols>
  <sheetData>
    <row r="1" spans="2:5" ht="18" x14ac:dyDescent="0.25">
      <c r="B1" s="81" t="s">
        <v>98</v>
      </c>
      <c r="C1" s="81"/>
      <c r="D1" s="81"/>
      <c r="E1" s="81"/>
    </row>
    <row r="2" spans="2:5" x14ac:dyDescent="0.25">
      <c r="B2" s="12" t="s">
        <v>99</v>
      </c>
      <c r="C2" s="11" t="s">
        <v>100</v>
      </c>
      <c r="D2" s="11" t="s">
        <v>202</v>
      </c>
      <c r="E2" s="12" t="s">
        <v>93</v>
      </c>
    </row>
    <row r="3" spans="2:5" ht="16.5" x14ac:dyDescent="0.3">
      <c r="B3" s="45" t="s">
        <v>229</v>
      </c>
      <c r="C3" s="44" t="s">
        <v>195</v>
      </c>
      <c r="D3" s="44" t="s">
        <v>196</v>
      </c>
      <c r="E3" s="69"/>
    </row>
    <row r="4" spans="2:5" ht="16.5" x14ac:dyDescent="0.3">
      <c r="B4" s="45" t="s">
        <v>230</v>
      </c>
      <c r="C4" s="44" t="s">
        <v>195</v>
      </c>
      <c r="D4" s="44" t="s">
        <v>197</v>
      </c>
      <c r="E4" s="69"/>
    </row>
    <row r="5" spans="2:5" ht="16.5" x14ac:dyDescent="0.3">
      <c r="B5" s="49" t="s">
        <v>230</v>
      </c>
      <c r="C5" s="50" t="s">
        <v>195</v>
      </c>
      <c r="D5" s="50" t="s">
        <v>221</v>
      </c>
      <c r="E5" s="69"/>
    </row>
    <row r="6" spans="2:5" ht="16.5" x14ac:dyDescent="0.3">
      <c r="B6" s="49" t="s">
        <v>203</v>
      </c>
      <c r="C6" s="50" t="s">
        <v>204</v>
      </c>
      <c r="D6" s="50">
        <v>20</v>
      </c>
      <c r="E6" s="69"/>
    </row>
    <row r="7" spans="2:5" ht="16.5" x14ac:dyDescent="0.3">
      <c r="B7" s="43" t="s">
        <v>205</v>
      </c>
      <c r="C7" s="50" t="s">
        <v>206</v>
      </c>
      <c r="D7" s="50">
        <v>20</v>
      </c>
      <c r="E7" s="69"/>
    </row>
    <row r="8" spans="2:5" ht="16.5" x14ac:dyDescent="0.3">
      <c r="B8" s="43" t="s">
        <v>207</v>
      </c>
      <c r="C8" s="50" t="s">
        <v>208</v>
      </c>
      <c r="D8" s="50">
        <v>6</v>
      </c>
      <c r="E8" s="69"/>
    </row>
    <row r="9" spans="2:5" ht="16.5" x14ac:dyDescent="0.3">
      <c r="B9" s="41" t="s">
        <v>171</v>
      </c>
      <c r="C9" s="44" t="s">
        <v>172</v>
      </c>
      <c r="D9" s="44">
        <v>30</v>
      </c>
      <c r="E9" s="69"/>
    </row>
    <row r="10" spans="2:5" ht="16.5" x14ac:dyDescent="0.3">
      <c r="B10" s="41" t="s">
        <v>173</v>
      </c>
      <c r="C10" s="44" t="s">
        <v>174</v>
      </c>
      <c r="D10" s="44">
        <v>20</v>
      </c>
      <c r="E10" s="69"/>
    </row>
    <row r="11" spans="2:5" ht="16.5" x14ac:dyDescent="0.3">
      <c r="B11" s="49" t="s">
        <v>222</v>
      </c>
      <c r="C11" s="50" t="s">
        <v>184</v>
      </c>
      <c r="D11" s="50">
        <v>30</v>
      </c>
      <c r="E11" s="69"/>
    </row>
    <row r="12" spans="2:5" ht="16.5" x14ac:dyDescent="0.3">
      <c r="B12" s="49" t="s">
        <v>209</v>
      </c>
      <c r="C12" s="51">
        <v>0.01</v>
      </c>
      <c r="D12" s="50" t="s">
        <v>210</v>
      </c>
      <c r="E12" s="69"/>
    </row>
    <row r="13" spans="2:5" ht="16.5" x14ac:dyDescent="0.3">
      <c r="B13" s="45" t="s">
        <v>175</v>
      </c>
      <c r="C13" s="46">
        <v>0.01</v>
      </c>
      <c r="D13" s="44" t="s">
        <v>176</v>
      </c>
      <c r="E13" s="69"/>
    </row>
    <row r="14" spans="2:5" ht="16.5" x14ac:dyDescent="0.3">
      <c r="B14" s="43" t="s">
        <v>211</v>
      </c>
      <c r="C14" s="50" t="s">
        <v>172</v>
      </c>
      <c r="D14" s="50">
        <v>20</v>
      </c>
      <c r="E14" s="69"/>
    </row>
    <row r="15" spans="2:5" ht="16.5" x14ac:dyDescent="0.3">
      <c r="B15" s="52" t="s">
        <v>212</v>
      </c>
      <c r="C15" s="53"/>
      <c r="D15" s="54" t="s">
        <v>213</v>
      </c>
      <c r="E15" s="69"/>
    </row>
    <row r="16" spans="2:5" ht="16.5" x14ac:dyDescent="0.3">
      <c r="B16" s="49" t="s">
        <v>214</v>
      </c>
      <c r="C16" s="50" t="s">
        <v>215</v>
      </c>
      <c r="D16" s="50">
        <v>1</v>
      </c>
      <c r="E16" s="69"/>
    </row>
    <row r="17" spans="2:5" ht="16.5" x14ac:dyDescent="0.3">
      <c r="B17" s="43" t="s">
        <v>216</v>
      </c>
      <c r="C17" s="50" t="s">
        <v>217</v>
      </c>
      <c r="D17" s="50" t="s">
        <v>218</v>
      </c>
      <c r="E17" s="69"/>
    </row>
    <row r="18" spans="2:5" ht="16.5" x14ac:dyDescent="0.3">
      <c r="B18" s="49" t="s">
        <v>223</v>
      </c>
      <c r="C18" s="50" t="s">
        <v>224</v>
      </c>
      <c r="D18" s="50">
        <v>90</v>
      </c>
      <c r="E18" s="69"/>
    </row>
    <row r="19" spans="2:5" ht="16.5" x14ac:dyDescent="0.3">
      <c r="B19" s="49" t="s">
        <v>225</v>
      </c>
      <c r="C19" s="50" t="s">
        <v>191</v>
      </c>
      <c r="D19" s="50">
        <v>90</v>
      </c>
      <c r="E19" s="69"/>
    </row>
    <row r="20" spans="2:5" ht="16.5" x14ac:dyDescent="0.3">
      <c r="B20" s="49" t="s">
        <v>226</v>
      </c>
      <c r="C20" s="50" t="s">
        <v>227</v>
      </c>
      <c r="D20" s="50">
        <v>90</v>
      </c>
      <c r="E20" s="69"/>
    </row>
    <row r="21" spans="2:5" ht="16.5" x14ac:dyDescent="0.3">
      <c r="B21" s="45" t="s">
        <v>177</v>
      </c>
      <c r="C21" s="44" t="s">
        <v>178</v>
      </c>
      <c r="D21" s="44">
        <v>30</v>
      </c>
      <c r="E21" s="69"/>
    </row>
    <row r="22" spans="2:5" ht="16.5" x14ac:dyDescent="0.3">
      <c r="B22" s="41" t="s">
        <v>179</v>
      </c>
      <c r="C22" s="44" t="s">
        <v>180</v>
      </c>
      <c r="D22" s="44">
        <v>30</v>
      </c>
      <c r="E22" s="69"/>
    </row>
    <row r="23" spans="2:5" ht="33" x14ac:dyDescent="0.3">
      <c r="B23" s="42" t="s">
        <v>181</v>
      </c>
      <c r="C23" s="44" t="s">
        <v>182</v>
      </c>
      <c r="D23" s="44">
        <v>10</v>
      </c>
      <c r="E23" s="69"/>
    </row>
    <row r="24" spans="2:5" ht="16.5" x14ac:dyDescent="0.3">
      <c r="B24" s="47" t="s">
        <v>183</v>
      </c>
      <c r="C24" s="44" t="s">
        <v>184</v>
      </c>
      <c r="D24" s="44">
        <v>30</v>
      </c>
      <c r="E24" s="69"/>
    </row>
    <row r="25" spans="2:5" ht="16.5" x14ac:dyDescent="0.3">
      <c r="B25" s="41" t="s">
        <v>185</v>
      </c>
      <c r="C25" s="44" t="s">
        <v>186</v>
      </c>
      <c r="D25" s="44">
        <v>20</v>
      </c>
      <c r="E25" s="69"/>
    </row>
    <row r="26" spans="2:5" ht="16.5" x14ac:dyDescent="0.3">
      <c r="B26" s="45" t="s">
        <v>187</v>
      </c>
      <c r="C26" s="44" t="s">
        <v>188</v>
      </c>
      <c r="D26" s="44" t="s">
        <v>189</v>
      </c>
      <c r="E26" s="69"/>
    </row>
    <row r="27" spans="2:5" ht="16.5" x14ac:dyDescent="0.3">
      <c r="B27" s="45" t="s">
        <v>190</v>
      </c>
      <c r="C27" s="48" t="s">
        <v>184</v>
      </c>
      <c r="D27" s="44">
        <v>15</v>
      </c>
      <c r="E27" s="69"/>
    </row>
    <row r="28" spans="2:5" ht="16.5" x14ac:dyDescent="0.3">
      <c r="B28" s="45" t="s">
        <v>190</v>
      </c>
      <c r="C28" s="48" t="s">
        <v>191</v>
      </c>
      <c r="D28" s="44">
        <v>20</v>
      </c>
      <c r="E28" s="69"/>
    </row>
    <row r="29" spans="2:5" ht="16.5" x14ac:dyDescent="0.3">
      <c r="B29" s="43" t="s">
        <v>219</v>
      </c>
      <c r="C29" s="50" t="s">
        <v>220</v>
      </c>
      <c r="D29" s="50">
        <v>14</v>
      </c>
      <c r="E29" s="69"/>
    </row>
    <row r="30" spans="2:5" ht="16.5" x14ac:dyDescent="0.3">
      <c r="B30" s="49" t="s">
        <v>228</v>
      </c>
      <c r="C30" s="50" t="s">
        <v>227</v>
      </c>
      <c r="D30" s="50">
        <v>9</v>
      </c>
      <c r="E30" s="69"/>
    </row>
    <row r="31" spans="2:5" ht="16.5" x14ac:dyDescent="0.3">
      <c r="B31" s="45" t="s">
        <v>192</v>
      </c>
      <c r="C31" s="44" t="s">
        <v>174</v>
      </c>
      <c r="D31" s="44">
        <v>10</v>
      </c>
      <c r="E31" s="69"/>
    </row>
    <row r="32" spans="2:5" ht="16.5" x14ac:dyDescent="0.3">
      <c r="B32" s="47" t="s">
        <v>193</v>
      </c>
      <c r="C32" s="44" t="s">
        <v>194</v>
      </c>
      <c r="D32" s="44">
        <v>21</v>
      </c>
      <c r="E32" s="69"/>
    </row>
    <row r="33" spans="2:5" ht="16.5" x14ac:dyDescent="0.3">
      <c r="B33" s="41" t="s">
        <v>198</v>
      </c>
      <c r="C33" s="44" t="s">
        <v>195</v>
      </c>
      <c r="D33" s="44" t="s">
        <v>199</v>
      </c>
      <c r="E33" s="69"/>
    </row>
    <row r="34" spans="2:5" ht="16.5" x14ac:dyDescent="0.3">
      <c r="B34" s="49" t="s">
        <v>200</v>
      </c>
      <c r="C34" s="50" t="s">
        <v>201</v>
      </c>
      <c r="D34" s="50">
        <v>10</v>
      </c>
      <c r="E34" s="69"/>
    </row>
  </sheetData>
  <sortState ref="B3:E34">
    <sortCondition ref="B3:B34"/>
  </sortState>
  <mergeCells count="1">
    <mergeCell ref="B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0F60-752E-4197-AF6B-F9004F015629}">
  <dimension ref="A1:D51"/>
  <sheetViews>
    <sheetView workbookViewId="0">
      <selection activeCell="A56" sqref="A56"/>
    </sheetView>
  </sheetViews>
  <sheetFormatPr defaultRowHeight="15" x14ac:dyDescent="0.25"/>
  <cols>
    <col min="1" max="1" width="72.7109375" bestFit="1" customWidth="1"/>
    <col min="2" max="2" width="16.28515625" style="65" customWidth="1"/>
    <col min="3" max="3" width="17.7109375" style="65" customWidth="1"/>
    <col min="4" max="4" width="21.85546875" style="65" customWidth="1"/>
  </cols>
  <sheetData>
    <row r="1" spans="1:4" ht="18" x14ac:dyDescent="0.25">
      <c r="A1" s="24" t="s">
        <v>73</v>
      </c>
      <c r="B1" s="55"/>
      <c r="C1" s="55"/>
      <c r="D1" s="55"/>
    </row>
    <row r="2" spans="1:4" x14ac:dyDescent="0.25">
      <c r="A2" s="6" t="s">
        <v>101</v>
      </c>
      <c r="B2" s="56"/>
      <c r="C2" s="56"/>
      <c r="D2" s="56"/>
    </row>
    <row r="3" spans="1:4" x14ac:dyDescent="0.25">
      <c r="A3" s="26" t="s">
        <v>74</v>
      </c>
      <c r="B3" s="57">
        <v>2023</v>
      </c>
      <c r="C3" s="57">
        <v>2024</v>
      </c>
      <c r="D3" s="57">
        <v>2025</v>
      </c>
    </row>
    <row r="4" spans="1:4" ht="16.5" x14ac:dyDescent="0.25">
      <c r="A4" s="27" t="s">
        <v>79</v>
      </c>
      <c r="B4" s="58" t="s">
        <v>75</v>
      </c>
      <c r="C4" s="58" t="s">
        <v>75</v>
      </c>
      <c r="D4" s="58" t="s">
        <v>75</v>
      </c>
    </row>
    <row r="5" spans="1:4" ht="16.5" x14ac:dyDescent="0.25">
      <c r="A5" s="27" t="s">
        <v>80</v>
      </c>
      <c r="B5" s="58" t="s">
        <v>75</v>
      </c>
      <c r="C5" s="58" t="s">
        <v>75</v>
      </c>
      <c r="D5" s="58" t="s">
        <v>75</v>
      </c>
    </row>
    <row r="6" spans="1:4" ht="16.5" x14ac:dyDescent="0.25">
      <c r="A6" s="27" t="s">
        <v>81</v>
      </c>
      <c r="B6" s="58" t="s">
        <v>75</v>
      </c>
      <c r="C6" s="58" t="s">
        <v>75</v>
      </c>
      <c r="D6" s="58" t="s">
        <v>75</v>
      </c>
    </row>
    <row r="7" spans="1:4" ht="16.5" x14ac:dyDescent="0.25">
      <c r="A7" s="27" t="s">
        <v>82</v>
      </c>
      <c r="B7" s="58" t="s">
        <v>75</v>
      </c>
      <c r="C7" s="58" t="s">
        <v>75</v>
      </c>
      <c r="D7" s="58" t="s">
        <v>75</v>
      </c>
    </row>
    <row r="8" spans="1:4" ht="16.5" x14ac:dyDescent="0.25">
      <c r="A8" s="27" t="s">
        <v>83</v>
      </c>
      <c r="B8" s="58" t="s">
        <v>75</v>
      </c>
      <c r="C8" s="58" t="s">
        <v>75</v>
      </c>
      <c r="D8" s="58" t="s">
        <v>75</v>
      </c>
    </row>
    <row r="9" spans="1:4" ht="16.5" x14ac:dyDescent="0.25">
      <c r="A9" s="27" t="s">
        <v>85</v>
      </c>
      <c r="B9" s="58" t="s">
        <v>75</v>
      </c>
      <c r="C9" s="58" t="s">
        <v>75</v>
      </c>
      <c r="D9" s="58" t="s">
        <v>75</v>
      </c>
    </row>
    <row r="10" spans="1:4" ht="16.5" x14ac:dyDescent="0.25">
      <c r="A10" s="28" t="s">
        <v>87</v>
      </c>
      <c r="B10" s="58" t="s">
        <v>75</v>
      </c>
      <c r="C10" s="58" t="s">
        <v>75</v>
      </c>
      <c r="D10" s="58" t="s">
        <v>75</v>
      </c>
    </row>
    <row r="11" spans="1:4" ht="16.5" x14ac:dyDescent="0.25">
      <c r="A11" s="28" t="s">
        <v>232</v>
      </c>
      <c r="B11" s="59">
        <f>SUM(B4:B10)</f>
        <v>0</v>
      </c>
      <c r="C11" s="59">
        <f t="shared" ref="C11:D11" si="0">SUM(C4:C10)</f>
        <v>0</v>
      </c>
      <c r="D11" s="59">
        <f t="shared" si="0"/>
        <v>0</v>
      </c>
    </row>
    <row r="12" spans="1:4" x14ac:dyDescent="0.25">
      <c r="A12" s="29" t="s">
        <v>102</v>
      </c>
      <c r="B12" s="57">
        <v>2023</v>
      </c>
      <c r="C12" s="57">
        <v>2024</v>
      </c>
      <c r="D12" s="57">
        <v>2025</v>
      </c>
    </row>
    <row r="13" spans="1:4" ht="16.5" x14ac:dyDescent="0.25">
      <c r="A13" s="30" t="s">
        <v>102</v>
      </c>
      <c r="B13" s="60" t="s">
        <v>75</v>
      </c>
      <c r="C13" s="60" t="s">
        <v>75</v>
      </c>
      <c r="D13" s="60" t="s">
        <v>75</v>
      </c>
    </row>
    <row r="14" spans="1:4" ht="16.5" x14ac:dyDescent="0.25">
      <c r="A14" s="28" t="s">
        <v>103</v>
      </c>
      <c r="B14" s="60" t="s">
        <v>75</v>
      </c>
      <c r="C14" s="60" t="s">
        <v>75</v>
      </c>
      <c r="D14" s="60" t="s">
        <v>75</v>
      </c>
    </row>
    <row r="15" spans="1:4" ht="16.5" x14ac:dyDescent="0.25">
      <c r="A15" s="28" t="s">
        <v>104</v>
      </c>
      <c r="B15" s="60" t="s">
        <v>75</v>
      </c>
      <c r="C15" s="60" t="s">
        <v>75</v>
      </c>
      <c r="D15" s="60" t="s">
        <v>75</v>
      </c>
    </row>
    <row r="16" spans="1:4" ht="16.5" x14ac:dyDescent="0.25">
      <c r="A16" s="28" t="s">
        <v>105</v>
      </c>
      <c r="B16" s="61">
        <f>SUM(B13:B15)</f>
        <v>0</v>
      </c>
      <c r="C16" s="61">
        <f t="shared" ref="C16:D16" si="1">SUM(C13:C15)</f>
        <v>0</v>
      </c>
      <c r="D16" s="61">
        <f t="shared" si="1"/>
        <v>0</v>
      </c>
    </row>
    <row r="17" spans="1:4" x14ac:dyDescent="0.25">
      <c r="A17" s="29" t="s">
        <v>106</v>
      </c>
      <c r="B17" s="57">
        <v>2023</v>
      </c>
      <c r="C17" s="57">
        <v>2024</v>
      </c>
      <c r="D17" s="57">
        <v>2025</v>
      </c>
    </row>
    <row r="18" spans="1:4" ht="16.5" x14ac:dyDescent="0.25">
      <c r="A18" s="28" t="s">
        <v>107</v>
      </c>
      <c r="B18" s="60" t="s">
        <v>75</v>
      </c>
      <c r="C18" s="60" t="s">
        <v>75</v>
      </c>
      <c r="D18" s="60" t="s">
        <v>75</v>
      </c>
    </row>
    <row r="19" spans="1:4" ht="16.5" x14ac:dyDescent="0.25">
      <c r="A19" s="28" t="s">
        <v>108</v>
      </c>
      <c r="B19" s="60" t="s">
        <v>75</v>
      </c>
      <c r="C19" s="60" t="s">
        <v>75</v>
      </c>
      <c r="D19" s="60" t="s">
        <v>75</v>
      </c>
    </row>
    <row r="20" spans="1:4" ht="16.5" x14ac:dyDescent="0.25">
      <c r="A20" s="28" t="s">
        <v>109</v>
      </c>
      <c r="B20" s="60" t="s">
        <v>75</v>
      </c>
      <c r="C20" s="60" t="s">
        <v>75</v>
      </c>
      <c r="D20" s="60" t="s">
        <v>75</v>
      </c>
    </row>
    <row r="21" spans="1:4" ht="16.5" x14ac:dyDescent="0.25">
      <c r="A21" s="30" t="s">
        <v>110</v>
      </c>
      <c r="B21" s="60" t="s">
        <v>75</v>
      </c>
      <c r="C21" s="60" t="s">
        <v>75</v>
      </c>
      <c r="D21" s="60" t="s">
        <v>75</v>
      </c>
    </row>
    <row r="22" spans="1:4" ht="16.5" x14ac:dyDescent="0.25">
      <c r="A22" s="28" t="s">
        <v>111</v>
      </c>
      <c r="B22" s="60" t="s">
        <v>75</v>
      </c>
      <c r="C22" s="60" t="s">
        <v>75</v>
      </c>
      <c r="D22" s="60" t="s">
        <v>75</v>
      </c>
    </row>
    <row r="23" spans="1:4" ht="16.5" x14ac:dyDescent="0.25">
      <c r="A23" s="28" t="s">
        <v>112</v>
      </c>
      <c r="B23" s="60" t="s">
        <v>75</v>
      </c>
      <c r="C23" s="60" t="s">
        <v>75</v>
      </c>
      <c r="D23" s="60" t="s">
        <v>75</v>
      </c>
    </row>
    <row r="24" spans="1:4" ht="16.5" x14ac:dyDescent="0.25">
      <c r="A24" s="28" t="s">
        <v>113</v>
      </c>
      <c r="B24" s="60" t="s">
        <v>75</v>
      </c>
      <c r="C24" s="60" t="s">
        <v>75</v>
      </c>
      <c r="D24" s="60" t="s">
        <v>75</v>
      </c>
    </row>
    <row r="25" spans="1:4" ht="16.5" x14ac:dyDescent="0.25">
      <c r="A25" s="30" t="s">
        <v>114</v>
      </c>
      <c r="B25" s="60" t="s">
        <v>75</v>
      </c>
      <c r="C25" s="60" t="s">
        <v>75</v>
      </c>
      <c r="D25" s="60" t="s">
        <v>75</v>
      </c>
    </row>
    <row r="26" spans="1:4" ht="16.5" x14ac:dyDescent="0.25">
      <c r="A26" s="28" t="s">
        <v>115</v>
      </c>
      <c r="B26" s="61">
        <f>SUM(B18:B25)</f>
        <v>0</v>
      </c>
      <c r="C26" s="61">
        <f>SUM(C18:C25)</f>
        <v>0</v>
      </c>
      <c r="D26" s="61">
        <f>SUM(D18:D25)</f>
        <v>0</v>
      </c>
    </row>
    <row r="27" spans="1:4" x14ac:dyDescent="0.25">
      <c r="A27" s="26" t="s">
        <v>116</v>
      </c>
      <c r="B27" s="57">
        <v>2023</v>
      </c>
      <c r="C27" s="57">
        <v>2024</v>
      </c>
      <c r="D27" s="57">
        <v>2025</v>
      </c>
    </row>
    <row r="28" spans="1:4" ht="16.5" x14ac:dyDescent="0.25">
      <c r="A28" s="28" t="s">
        <v>117</v>
      </c>
      <c r="B28" s="60" t="s">
        <v>75</v>
      </c>
      <c r="C28" s="60" t="s">
        <v>75</v>
      </c>
      <c r="D28" s="60" t="s">
        <v>75</v>
      </c>
    </row>
    <row r="29" spans="1:4" ht="16.5" x14ac:dyDescent="0.25">
      <c r="A29" s="28" t="s">
        <v>118</v>
      </c>
      <c r="B29" s="60" t="s">
        <v>75</v>
      </c>
      <c r="C29" s="60" t="s">
        <v>75</v>
      </c>
      <c r="D29" s="60" t="s">
        <v>75</v>
      </c>
    </row>
    <row r="30" spans="1:4" ht="16.5" x14ac:dyDescent="0.25">
      <c r="A30" s="30" t="s">
        <v>119</v>
      </c>
      <c r="B30" s="61">
        <f>SUM(B28:B29)</f>
        <v>0</v>
      </c>
      <c r="C30" s="61">
        <f t="shared" ref="C30:D30" si="2">SUM(C28:C29)</f>
        <v>0</v>
      </c>
      <c r="D30" s="61">
        <f t="shared" si="2"/>
        <v>0</v>
      </c>
    </row>
    <row r="31" spans="1:4" x14ac:dyDescent="0.25">
      <c r="A31" s="26" t="s">
        <v>120</v>
      </c>
      <c r="B31" s="57">
        <v>2023</v>
      </c>
      <c r="C31" s="57">
        <v>2024</v>
      </c>
      <c r="D31" s="57">
        <v>2025</v>
      </c>
    </row>
    <row r="32" spans="1:4" ht="16.5" x14ac:dyDescent="0.25">
      <c r="A32" s="28" t="s">
        <v>121</v>
      </c>
      <c r="B32" s="60" t="s">
        <v>75</v>
      </c>
      <c r="C32" s="60" t="s">
        <v>75</v>
      </c>
      <c r="D32" s="60" t="s">
        <v>75</v>
      </c>
    </row>
    <row r="33" spans="1:4" ht="16.5" x14ac:dyDescent="0.25">
      <c r="A33" s="28" t="s">
        <v>122</v>
      </c>
      <c r="B33" s="60" t="s">
        <v>75</v>
      </c>
      <c r="C33" s="60" t="s">
        <v>75</v>
      </c>
      <c r="D33" s="60" t="s">
        <v>75</v>
      </c>
    </row>
    <row r="34" spans="1:4" ht="16.5" x14ac:dyDescent="0.25">
      <c r="A34" s="28" t="s">
        <v>123</v>
      </c>
      <c r="B34" s="60" t="s">
        <v>75</v>
      </c>
      <c r="C34" s="60" t="s">
        <v>75</v>
      </c>
      <c r="D34" s="60" t="s">
        <v>75</v>
      </c>
    </row>
    <row r="35" spans="1:4" ht="16.5" x14ac:dyDescent="0.25">
      <c r="A35" s="28" t="s">
        <v>124</v>
      </c>
      <c r="B35" s="60" t="s">
        <v>75</v>
      </c>
      <c r="C35" s="60" t="s">
        <v>75</v>
      </c>
      <c r="D35" s="60" t="s">
        <v>75</v>
      </c>
    </row>
    <row r="36" spans="1:4" ht="16.5" x14ac:dyDescent="0.25">
      <c r="A36" s="28" t="s">
        <v>125</v>
      </c>
      <c r="B36" s="60" t="s">
        <v>75</v>
      </c>
      <c r="C36" s="60" t="s">
        <v>75</v>
      </c>
      <c r="D36" s="60" t="s">
        <v>75</v>
      </c>
    </row>
    <row r="37" spans="1:4" ht="16.5" x14ac:dyDescent="0.25">
      <c r="A37" s="28" t="s">
        <v>126</v>
      </c>
      <c r="B37" s="60" t="s">
        <v>75</v>
      </c>
      <c r="C37" s="60" t="s">
        <v>75</v>
      </c>
      <c r="D37" s="60" t="s">
        <v>75</v>
      </c>
    </row>
    <row r="38" spans="1:4" ht="16.5" x14ac:dyDescent="0.25">
      <c r="A38" s="28" t="s">
        <v>127</v>
      </c>
      <c r="B38" s="60" t="s">
        <v>75</v>
      </c>
      <c r="C38" s="60" t="s">
        <v>75</v>
      </c>
      <c r="D38" s="60" t="s">
        <v>75</v>
      </c>
    </row>
    <row r="39" spans="1:4" ht="16.5" x14ac:dyDescent="0.25">
      <c r="A39" s="28" t="s">
        <v>128</v>
      </c>
      <c r="B39" s="60" t="s">
        <v>75</v>
      </c>
      <c r="C39" s="60" t="s">
        <v>75</v>
      </c>
      <c r="D39" s="60" t="s">
        <v>75</v>
      </c>
    </row>
    <row r="40" spans="1:4" ht="16.5" x14ac:dyDescent="0.25">
      <c r="A40" s="27" t="s">
        <v>129</v>
      </c>
      <c r="B40" s="60" t="s">
        <v>75</v>
      </c>
      <c r="C40" s="60" t="s">
        <v>75</v>
      </c>
      <c r="D40" s="60" t="s">
        <v>75</v>
      </c>
    </row>
    <row r="41" spans="1:4" ht="16.5" x14ac:dyDescent="0.25">
      <c r="A41" s="27" t="s">
        <v>130</v>
      </c>
      <c r="B41" s="60" t="s">
        <v>75</v>
      </c>
      <c r="C41" s="60" t="s">
        <v>75</v>
      </c>
      <c r="D41" s="60" t="s">
        <v>75</v>
      </c>
    </row>
    <row r="42" spans="1:4" ht="16.5" x14ac:dyDescent="0.25">
      <c r="A42" s="28" t="s">
        <v>131</v>
      </c>
      <c r="B42" s="61">
        <f>SUM(B32:B41)</f>
        <v>0</v>
      </c>
      <c r="C42" s="61">
        <f t="shared" ref="C42:D42" si="3">SUM(C32:C41)</f>
        <v>0</v>
      </c>
      <c r="D42" s="61">
        <f t="shared" si="3"/>
        <v>0</v>
      </c>
    </row>
    <row r="43" spans="1:4" x14ac:dyDescent="0.25">
      <c r="A43" s="26" t="s">
        <v>132</v>
      </c>
      <c r="B43" s="57">
        <v>2023</v>
      </c>
      <c r="C43" s="57">
        <v>2024</v>
      </c>
      <c r="D43" s="57">
        <v>2025</v>
      </c>
    </row>
    <row r="44" spans="1:4" ht="16.5" x14ac:dyDescent="0.25">
      <c r="A44" s="28" t="s">
        <v>133</v>
      </c>
      <c r="B44" s="60" t="s">
        <v>75</v>
      </c>
      <c r="C44" s="60" t="s">
        <v>75</v>
      </c>
      <c r="D44" s="60" t="s">
        <v>75</v>
      </c>
    </row>
    <row r="45" spans="1:4" ht="16.5" x14ac:dyDescent="0.25">
      <c r="A45" s="28" t="s">
        <v>132</v>
      </c>
      <c r="B45" s="60" t="s">
        <v>75</v>
      </c>
      <c r="C45" s="60" t="s">
        <v>75</v>
      </c>
      <c r="D45" s="60" t="s">
        <v>75</v>
      </c>
    </row>
    <row r="46" spans="1:4" ht="16.5" x14ac:dyDescent="0.25">
      <c r="A46" s="28" t="s">
        <v>134</v>
      </c>
      <c r="B46" s="61">
        <f>SUM(B44:B45)</f>
        <v>0</v>
      </c>
      <c r="C46" s="61">
        <f t="shared" ref="C46:D46" si="4">SUM(C44:C45)</f>
        <v>0</v>
      </c>
      <c r="D46" s="61">
        <f t="shared" si="4"/>
        <v>0</v>
      </c>
    </row>
    <row r="47" spans="1:4" x14ac:dyDescent="0.25">
      <c r="A47" s="7" t="s">
        <v>135</v>
      </c>
      <c r="B47" s="62">
        <f>B46+B42+B30+B26+B16+B11</f>
        <v>0</v>
      </c>
      <c r="C47" s="62">
        <f>C46+C42+C30+C26+C16+C11</f>
        <v>0</v>
      </c>
      <c r="D47" s="62">
        <f>D46+D42+D30+D26+D16+D11</f>
        <v>0</v>
      </c>
    </row>
    <row r="48" spans="1:4" x14ac:dyDescent="0.25">
      <c r="A48" s="1" t="s">
        <v>136</v>
      </c>
      <c r="B48" s="63">
        <f>B42+B30+B26+B16+B11</f>
        <v>0</v>
      </c>
      <c r="C48" s="63">
        <f>C42+C30+C26+C16+C11</f>
        <v>0</v>
      </c>
      <c r="D48" s="63">
        <f>D42+D30+D26+D16+D11</f>
        <v>0</v>
      </c>
    </row>
    <row r="49" spans="1:4" x14ac:dyDescent="0.25">
      <c r="A49" s="2" t="s">
        <v>137</v>
      </c>
      <c r="B49" s="63">
        <f>+B48-B16</f>
        <v>0</v>
      </c>
      <c r="C49" s="63">
        <f t="shared" ref="C49:D49" si="5">+C48-C16</f>
        <v>0</v>
      </c>
      <c r="D49" s="63">
        <f t="shared" si="5"/>
        <v>0</v>
      </c>
    </row>
    <row r="50" spans="1:4" x14ac:dyDescent="0.25">
      <c r="A50" s="7" t="s">
        <v>169</v>
      </c>
      <c r="B50" s="64"/>
      <c r="C50" s="62" t="s">
        <v>75</v>
      </c>
      <c r="D50" s="62" t="s">
        <v>75</v>
      </c>
    </row>
    <row r="51" spans="1:4" x14ac:dyDescent="0.25">
      <c r="A51" s="1" t="s">
        <v>170</v>
      </c>
      <c r="B51" s="63" t="s">
        <v>75</v>
      </c>
      <c r="C51" s="70" t="s">
        <v>75</v>
      </c>
      <c r="D51" s="70"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60fe5cb-7d27-447a-9f5e-e017694c37a3" xsi:nil="true"/>
    <lcf76f155ced4ddcb4097134ff3c332f xmlns="1b6a7f19-dd3f-41a5-856f-e6f790628d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0CEA80F0449C4385659EF43EC1F57E" ma:contentTypeVersion="18" ma:contentTypeDescription="Create a new document." ma:contentTypeScope="" ma:versionID="be1e43383cf80c4ffecaa7bcd0c4b17e">
  <xsd:schema xmlns:xsd="http://www.w3.org/2001/XMLSchema" xmlns:xs="http://www.w3.org/2001/XMLSchema" xmlns:p="http://schemas.microsoft.com/office/2006/metadata/properties" xmlns:ns1="http://schemas.microsoft.com/sharepoint/v3" xmlns:ns2="1b6a7f19-dd3f-41a5-856f-e6f790628d3c" xmlns:ns3="b60fe5cb-7d27-447a-9f5e-e017694c37a3" xmlns:ns4="e39760e4-66c6-44af-97f0-759fc111d61a" targetNamespace="http://schemas.microsoft.com/office/2006/metadata/properties" ma:root="true" ma:fieldsID="a77d4b49fb69902148f5edae8403e85e" ns1:_="" ns2:_="" ns3:_="" ns4:_="">
    <xsd:import namespace="http://schemas.microsoft.com/sharepoint/v3"/>
    <xsd:import namespace="1b6a7f19-dd3f-41a5-856f-e6f790628d3c"/>
    <xsd:import namespace="b60fe5cb-7d27-447a-9f5e-e017694c37a3"/>
    <xsd:import namespace="e39760e4-66c6-44af-97f0-759fc111d6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4: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6a7f19-dd3f-41a5-856f-e6f790628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deec27d-0909-4949-9cf0-91c7552f945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0fe5cb-7d27-447a-9f5e-e017694c37a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5" nillable="true" ma:displayName="Taxonomy Catch All Column" ma:hidden="true" ma:list="{a34edfe7-46b9-4395-bec0-3005da5740b2}" ma:internalName="TaxCatchAll" ma:showField="CatchAllData" ma:web="b60fe5cb-7d27-447a-9f5e-e017694c37a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39760e4-66c6-44af-97f0-759fc111d61a" elementFormDefault="qualified">
    <xsd:import namespace="http://schemas.microsoft.com/office/2006/documentManagement/types"/>
    <xsd:import namespace="http://schemas.microsoft.com/office/infopath/2007/PartnerControls"/>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D14F4-2AE7-4C40-90FF-D31C88C41EFB}">
  <ds:schemaRefs>
    <ds:schemaRef ds:uri="http://schemas.microsoft.com/sharepoint/v3/contenttype/forms"/>
  </ds:schemaRefs>
</ds:datastoreItem>
</file>

<file path=customXml/itemProps2.xml><?xml version="1.0" encoding="utf-8"?>
<ds:datastoreItem xmlns:ds="http://schemas.openxmlformats.org/officeDocument/2006/customXml" ds:itemID="{AFE8CA84-1781-44D5-B7D9-FAEE77D962F5}">
  <ds:schemaRef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1b6a7f19-dd3f-41a5-856f-e6f790628d3c"/>
    <ds:schemaRef ds:uri="e39760e4-66c6-44af-97f0-759fc111d61a"/>
    <ds:schemaRef ds:uri="b60fe5cb-7d27-447a-9f5e-e017694c37a3"/>
    <ds:schemaRef ds:uri="http://www.w3.org/XML/1998/namespace"/>
  </ds:schemaRefs>
</ds:datastoreItem>
</file>

<file path=customXml/itemProps3.xml><?xml version="1.0" encoding="utf-8"?>
<ds:datastoreItem xmlns:ds="http://schemas.openxmlformats.org/officeDocument/2006/customXml" ds:itemID="{7031FDE3-EC99-4B02-A4E8-43773E716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6a7f19-dd3f-41a5-856f-e6f790628d3c"/>
    <ds:schemaRef ds:uri="b60fe5cb-7d27-447a-9f5e-e017694c37a3"/>
    <ds:schemaRef ds:uri="e39760e4-66c6-44af-97f0-759fc111d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Exhibit A Scope of Services</vt:lpstr>
      <vt:lpstr>Exhibit B Complete Staffing</vt:lpstr>
      <vt:lpstr>Exhibit C Clinic Lab Fees</vt:lpstr>
      <vt:lpstr>Exhibit D Clinic Pharmacy Fees</vt:lpstr>
      <vt:lpstr>Exhibit E Complete Budget</vt:lpstr>
      <vt:lpstr>'Exhibit A Scope of Services'!Print_Area</vt:lpstr>
      <vt:lpstr>'Exhibit C Clinic Lab Fees'!Print_Area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Wetherill</dc:creator>
  <cp:keywords/>
  <dc:description/>
  <cp:lastModifiedBy>Dawn Rago</cp:lastModifiedBy>
  <cp:revision/>
  <dcterms:created xsi:type="dcterms:W3CDTF">2017-07-19T00:21:51Z</dcterms:created>
  <dcterms:modified xsi:type="dcterms:W3CDTF">2023-03-08T17:17:16Z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0x010100381400075C9A1A4192F20A6D7F082CDE</vt:lpwstr>
  </property>
  <property fmtid="{D5CDD505-2E9C-101B-9397-08002B2CF9AE}" pid="3" name="MediaServiceImageTags">
    <vt:lpwstr/>
  </property>
</Properties>
</file>